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4　工事\令和２年度\令和２年機械実習工場改修工事\質疑回答\"/>
    </mc:Choice>
  </mc:AlternateContent>
  <bookViews>
    <workbookView xWindow="-120" yWindow="-120" windowWidth="20730" windowHeight="11160" tabRatio="898" firstSheet="5" activeTab="12"/>
  </bookViews>
  <sheets>
    <sheet name="種目" sheetId="6" r:id="rId1"/>
    <sheet name="科目A" sheetId="7" r:id="rId2"/>
    <sheet name="中科目A" sheetId="8" r:id="rId3"/>
    <sheet name="細目A" sheetId="9" r:id="rId4"/>
    <sheet name="別紙明細A" sheetId="10" r:id="rId5"/>
    <sheet name="科目E" sheetId="46" r:id="rId6"/>
    <sheet name="中科目E" sheetId="47" r:id="rId7"/>
    <sheet name="細目E" sheetId="48" r:id="rId8"/>
    <sheet name="別紙明細E" sheetId="49" r:id="rId9"/>
    <sheet name="科目M" sheetId="63" r:id="rId10"/>
    <sheet name="中科目M" sheetId="64" r:id="rId11"/>
    <sheet name="細目M" sheetId="65" r:id="rId12"/>
    <sheet name="別紙明細M" sheetId="66" r:id="rId13"/>
  </sheets>
  <externalReferences>
    <externalReference r:id="rId14"/>
    <externalReference r:id="rId15"/>
    <externalReference r:id="rId16"/>
    <externalReference r:id="rId17"/>
  </externalReferences>
  <definedNames>
    <definedName name="_xlnm.Print_Area" localSheetId="5">科目E!$B$4:$I$15</definedName>
    <definedName name="_xlnm.Print_Area" localSheetId="9">科目M!$B$1:$G$26</definedName>
    <definedName name="_xlnm.Print_Area" localSheetId="3">細目A!$A$1:$I$619</definedName>
    <definedName name="_xlnm.Print_Area" localSheetId="7">細目E!$B$3:$I$166</definedName>
    <definedName name="_xlnm.Print_Area" localSheetId="11">細目M!$B$3:$J$244</definedName>
    <definedName name="_xlnm.Print_Area" localSheetId="0">種目!$B$2:$O$20</definedName>
    <definedName name="_xlnm.Print_Area" localSheetId="6">中科目E!$B$1:$J$27</definedName>
    <definedName name="_xlnm.Print_Area" localSheetId="10">中科目M!$B$3:$J$52</definedName>
    <definedName name="_xlnm.Print_Area" localSheetId="4">別紙明細A!$C$1:$I$249</definedName>
    <definedName name="_xlnm.Print_Area" localSheetId="8">別紙明細E!$C$5:$K$563</definedName>
    <definedName name="_xlnm.Print_Area" localSheetId="12">別紙明細M!$B$3:$J$285</definedName>
    <definedName name="_xlnm.Print_Area">#REF!</definedName>
    <definedName name="_xlnm.Print_Titles" localSheetId="1">科目A!$1:$2</definedName>
    <definedName name="_xlnm.Print_Titles" localSheetId="5">科目E!$4:$5</definedName>
    <definedName name="_xlnm.Print_Titles" localSheetId="9">科目M!$1:$2</definedName>
    <definedName name="_xlnm.Print_Titles" localSheetId="3">細目A!$1:$2</definedName>
    <definedName name="_xlnm.Print_Titles" localSheetId="7">細目E!$3:$4</definedName>
    <definedName name="_xlnm.Print_Titles" localSheetId="11">細目M!$B:$G,細目M!$3:$4</definedName>
    <definedName name="_xlnm.Print_Titles" localSheetId="2">中科目A!$1:$2</definedName>
    <definedName name="_xlnm.Print_Titles" localSheetId="6">中科目E!$1:$2</definedName>
    <definedName name="_xlnm.Print_Titles" localSheetId="10">中科目M!$3:$4</definedName>
    <definedName name="_xlnm.Print_Titles" localSheetId="4">別紙明細A!$1:$2</definedName>
    <definedName name="_xlnm.Print_Titles" localSheetId="8">別紙明細E!$4:$5</definedName>
    <definedName name="_xlnm.Print_Titles" localSheetId="12">別紙明細M!$B:$G,別紙明細M!$3:$4</definedName>
    <definedName name="修正表">#REF!</definedName>
    <definedName name="盤名ﾘｽﾄ">#REF!</definedName>
    <definedName name="別表１">'[1]（撤去）電灯動力分電盤　'!$A$51:$E$66</definedName>
  </definedNames>
  <calcPr calcId="162913"/>
  <customWorkbookViews>
    <customWorkbookView name="石原　龍也 - 個人用ビュー" guid="{47860F36-075E-4F8C-A5D3-00EEF019144C}" mergeInterval="0" personalView="1" maximized="1" xWindow="-8" yWindow="-8" windowWidth="1936" windowHeight="1056" activeSheetId="12" showComments="commIndAndComment"/>
    <customWorkbookView name="shisetsu - 個人用ビュー" guid="{49E3D84D-452F-4341-978E-7300DB04F6FF}" mergeInterval="0" personalView="1" maximized="1" windowWidth="1920" windowHeight="850" activeSheetId="12"/>
    <customWorkbookView name="kosen - 個人用ビュー" guid="{F92D5B65-EAF5-48EA-9403-8A3AC92126B9}" mergeInterval="0" personalView="1" maximized="1" xWindow="-8" yWindow="-8" windowWidth="1936" windowHeight="1056" activeSheetId="13"/>
    <customWorkbookView name="kenchiku-2 (John) - 個人用ビュー" guid="{ECADC846-4754-401B-BE7F-059D4A8BA7C8}" mergeInterval="0" personalView="1" xWindow="80" yWindow="49" windowWidth="1797" windowHeight="1021" activeSheetId="12"/>
  </customWorkbookViews>
</workbook>
</file>

<file path=xl/calcChain.xml><?xml version="1.0" encoding="utf-8"?>
<calcChain xmlns="http://schemas.openxmlformats.org/spreadsheetml/2006/main">
  <c r="J328" i="49" l="1"/>
  <c r="J327" i="49"/>
  <c r="I40" i="66" l="1"/>
  <c r="I32" i="66"/>
  <c r="I16" i="64" l="1"/>
  <c r="H40" i="64"/>
  <c r="H36" i="64"/>
  <c r="H26" i="64"/>
  <c r="H22" i="64"/>
  <c r="B5" i="64"/>
  <c r="I283" i="66" l="1"/>
  <c r="I284" i="66" s="1"/>
  <c r="I273" i="66"/>
  <c r="I274" i="66" s="1"/>
  <c r="G256" i="66"/>
  <c r="I260" i="66"/>
  <c r="I261" i="66" s="1"/>
  <c r="I250" i="66"/>
  <c r="I251" i="66" s="1"/>
  <c r="I233" i="66"/>
  <c r="I218" i="66"/>
  <c r="I219" i="66" s="1"/>
  <c r="I210" i="66"/>
  <c r="I209" i="66"/>
  <c r="G208" i="66"/>
  <c r="I201" i="66"/>
  <c r="G190" i="66"/>
  <c r="G189" i="66"/>
  <c r="I191" i="66"/>
  <c r="F181" i="66"/>
  <c r="I182" i="66" s="1"/>
  <c r="I188" i="65" s="1"/>
  <c r="I176" i="66"/>
  <c r="I178" i="65" s="1"/>
  <c r="I33" i="64" s="1"/>
  <c r="I172" i="66"/>
  <c r="I165" i="66"/>
  <c r="I170" i="65" s="1"/>
  <c r="I30" i="64" s="1"/>
  <c r="G158" i="66"/>
  <c r="G157" i="66"/>
  <c r="I159" i="66"/>
  <c r="G149" i="66"/>
  <c r="G148" i="66"/>
  <c r="I150" i="66"/>
  <c r="G140" i="66"/>
  <c r="G139" i="66"/>
  <c r="I141" i="66"/>
  <c r="G133" i="66"/>
  <c r="I134" i="66"/>
  <c r="I126" i="66"/>
  <c r="G115" i="66"/>
  <c r="I116" i="66"/>
  <c r="I104" i="66"/>
  <c r="I98" i="66"/>
  <c r="I89" i="66"/>
  <c r="F66" i="66"/>
  <c r="F65" i="66"/>
  <c r="F63" i="66"/>
  <c r="I78" i="66" s="1"/>
  <c r="I57" i="66"/>
  <c r="F47" i="66"/>
  <c r="F46" i="66"/>
  <c r="G28" i="66"/>
  <c r="G29" i="66" s="1"/>
  <c r="G30" i="66" s="1"/>
  <c r="I19" i="66"/>
  <c r="I10" i="66"/>
  <c r="B5" i="66"/>
  <c r="I44" i="64"/>
  <c r="I220" i="65"/>
  <c r="I213" i="65"/>
  <c r="I146" i="65"/>
  <c r="I119" i="65"/>
  <c r="I99" i="65"/>
  <c r="J16" i="63"/>
  <c r="I231" i="65" l="1"/>
  <c r="I202" i="65"/>
  <c r="I134" i="65"/>
  <c r="I108" i="65"/>
  <c r="I19" i="64" s="1"/>
  <c r="I85" i="65"/>
  <c r="I48" i="66"/>
  <c r="I43" i="65" s="1"/>
  <c r="I65" i="65"/>
  <c r="I13" i="64" s="1"/>
  <c r="I25" i="65"/>
  <c r="I41" i="64"/>
  <c r="I37" i="64"/>
  <c r="I23" i="64"/>
  <c r="I165" i="65"/>
  <c r="I27" i="64" s="1"/>
  <c r="I9" i="64" l="1"/>
  <c r="F17" i="63" s="1"/>
  <c r="J308" i="49" l="1"/>
  <c r="J134" i="49"/>
  <c r="J171" i="49"/>
  <c r="J550" i="49"/>
  <c r="J549" i="49"/>
  <c r="J548" i="49"/>
  <c r="J547" i="49"/>
  <c r="J546" i="49"/>
  <c r="J545" i="49"/>
  <c r="J544" i="49"/>
  <c r="J543" i="49"/>
  <c r="J542" i="49"/>
  <c r="J539" i="49"/>
  <c r="J540" i="49" s="1"/>
  <c r="J536" i="49"/>
  <c r="J535" i="49"/>
  <c r="J532" i="49"/>
  <c r="J531" i="49"/>
  <c r="J530" i="49"/>
  <c r="J527" i="49"/>
  <c r="J526" i="49"/>
  <c r="J525" i="49"/>
  <c r="J524" i="49"/>
  <c r="J521" i="49"/>
  <c r="J522" i="49" s="1"/>
  <c r="J518" i="49"/>
  <c r="J519" i="49" s="1"/>
  <c r="J517" i="49"/>
  <c r="J514" i="49"/>
  <c r="J515" i="49" s="1"/>
  <c r="J511" i="49"/>
  <c r="J512" i="49" s="1"/>
  <c r="J507" i="49"/>
  <c r="J506" i="49"/>
  <c r="J505" i="49"/>
  <c r="J504" i="49"/>
  <c r="J503" i="49"/>
  <c r="J502" i="49"/>
  <c r="J501" i="49"/>
  <c r="J498" i="49"/>
  <c r="J499" i="49" s="1"/>
  <c r="J495" i="49"/>
  <c r="J494" i="49"/>
  <c r="J491" i="49"/>
  <c r="J490" i="49"/>
  <c r="J487" i="49"/>
  <c r="J486" i="49"/>
  <c r="J485" i="49"/>
  <c r="J484" i="49"/>
  <c r="J479" i="49"/>
  <c r="J478" i="49"/>
  <c r="J477" i="49"/>
  <c r="J480" i="49" s="1"/>
  <c r="J474" i="49"/>
  <c r="J475" i="49" s="1"/>
  <c r="J471" i="49"/>
  <c r="J472" i="49" s="1"/>
  <c r="J468" i="49"/>
  <c r="J469" i="49" s="1"/>
  <c r="J465" i="49"/>
  <c r="J466" i="49" s="1"/>
  <c r="J461" i="49"/>
  <c r="J460" i="49"/>
  <c r="J459" i="49"/>
  <c r="J458" i="49"/>
  <c r="J457" i="49"/>
  <c r="J456" i="49"/>
  <c r="J453" i="49"/>
  <c r="J454" i="49" s="1"/>
  <c r="J450" i="49"/>
  <c r="J451" i="49" s="1"/>
  <c r="J447" i="49"/>
  <c r="J448" i="49" s="1"/>
  <c r="J444" i="49"/>
  <c r="J443" i="49"/>
  <c r="J445" i="49" s="1"/>
  <c r="J440" i="49"/>
  <c r="J439" i="49"/>
  <c r="J438" i="49"/>
  <c r="J437" i="49"/>
  <c r="J436" i="49"/>
  <c r="J433" i="49"/>
  <c r="J432" i="49"/>
  <c r="J434" i="49" s="1"/>
  <c r="J428" i="49"/>
  <c r="J427" i="49"/>
  <c r="J426" i="49"/>
  <c r="J425" i="49"/>
  <c r="J424" i="49"/>
  <c r="J423" i="49"/>
  <c r="J422" i="49"/>
  <c r="J421" i="49"/>
  <c r="J420" i="49"/>
  <c r="J419" i="49"/>
  <c r="J418" i="49"/>
  <c r="J417" i="49"/>
  <c r="J416" i="49"/>
  <c r="J415" i="49"/>
  <c r="J414" i="49"/>
  <c r="J413" i="49"/>
  <c r="J412" i="49"/>
  <c r="J411" i="49"/>
  <c r="J410" i="49"/>
  <c r="J409" i="49"/>
  <c r="J408" i="49"/>
  <c r="J407" i="49"/>
  <c r="J406" i="49"/>
  <c r="J405" i="49"/>
  <c r="J404" i="49"/>
  <c r="J403" i="49"/>
  <c r="J402" i="49"/>
  <c r="J401" i="49"/>
  <c r="J400" i="49"/>
  <c r="J399" i="49"/>
  <c r="J398" i="49"/>
  <c r="J397" i="49"/>
  <c r="J394" i="49"/>
  <c r="J393" i="49"/>
  <c r="J392" i="49"/>
  <c r="J391" i="49"/>
  <c r="J390" i="49"/>
  <c r="J389" i="49"/>
  <c r="J388" i="49"/>
  <c r="J387" i="49"/>
  <c r="J386" i="49"/>
  <c r="J385" i="49"/>
  <c r="J382" i="49"/>
  <c r="J381" i="49"/>
  <c r="J380" i="49"/>
  <c r="J379" i="49"/>
  <c r="J378" i="49"/>
  <c r="J377" i="49"/>
  <c r="J376" i="49"/>
  <c r="J375" i="49"/>
  <c r="J372" i="49"/>
  <c r="J371" i="49"/>
  <c r="J370" i="49"/>
  <c r="J369" i="49"/>
  <c r="J368" i="49"/>
  <c r="J367" i="49"/>
  <c r="J366" i="49"/>
  <c r="J365" i="49"/>
  <c r="J364" i="49"/>
  <c r="J363" i="49"/>
  <c r="J362" i="49"/>
  <c r="J361" i="49"/>
  <c r="J360" i="49"/>
  <c r="J359" i="49"/>
  <c r="J358" i="49"/>
  <c r="J357" i="49"/>
  <c r="J356" i="49"/>
  <c r="J355" i="49"/>
  <c r="J354" i="49"/>
  <c r="J353" i="49"/>
  <c r="J350" i="49"/>
  <c r="J351" i="49" s="1"/>
  <c r="J346" i="49"/>
  <c r="J347" i="49" s="1"/>
  <c r="J343" i="49"/>
  <c r="J344" i="49" s="1"/>
  <c r="J340" i="49"/>
  <c r="J339" i="49"/>
  <c r="J336" i="49"/>
  <c r="J335" i="49"/>
  <c r="J334" i="49"/>
  <c r="J333" i="49"/>
  <c r="J330" i="49"/>
  <c r="J329" i="49"/>
  <c r="J326" i="49"/>
  <c r="J325" i="49"/>
  <c r="J324" i="49"/>
  <c r="J323" i="49"/>
  <c r="J320" i="49"/>
  <c r="J321" i="49" s="1"/>
  <c r="J316" i="49"/>
  <c r="J315" i="49"/>
  <c r="J314" i="49"/>
  <c r="J313" i="49"/>
  <c r="J312" i="49"/>
  <c r="J311" i="49"/>
  <c r="J310" i="49"/>
  <c r="J309" i="49"/>
  <c r="J307" i="49"/>
  <c r="J306" i="49"/>
  <c r="J305" i="49"/>
  <c r="J304" i="49"/>
  <c r="J303" i="49"/>
  <c r="J302" i="49"/>
  <c r="J301" i="49"/>
  <c r="J300" i="49"/>
  <c r="J299" i="49"/>
  <c r="J298" i="49"/>
  <c r="J297" i="49"/>
  <c r="J296" i="49"/>
  <c r="J295" i="49"/>
  <c r="J294" i="49"/>
  <c r="J293" i="49"/>
  <c r="J292" i="49"/>
  <c r="J291" i="49"/>
  <c r="J290" i="49"/>
  <c r="J289" i="49"/>
  <c r="J288" i="49"/>
  <c r="J287" i="49"/>
  <c r="J286" i="49"/>
  <c r="J285" i="49"/>
  <c r="J284" i="49"/>
  <c r="J283" i="49"/>
  <c r="J282" i="49"/>
  <c r="J281" i="49"/>
  <c r="J280" i="49"/>
  <c r="J279" i="49"/>
  <c r="J278" i="49"/>
  <c r="J277" i="49"/>
  <c r="J276" i="49"/>
  <c r="J275" i="49"/>
  <c r="J274" i="49"/>
  <c r="J273" i="49"/>
  <c r="J272" i="49"/>
  <c r="J271" i="49"/>
  <c r="J270" i="49"/>
  <c r="J269" i="49"/>
  <c r="J268" i="49"/>
  <c r="J267" i="49"/>
  <c r="J266" i="49"/>
  <c r="J265" i="49"/>
  <c r="J264" i="49"/>
  <c r="J263" i="49"/>
  <c r="J262" i="49"/>
  <c r="J261" i="49"/>
  <c r="J258" i="49"/>
  <c r="J257" i="49"/>
  <c r="J254" i="49"/>
  <c r="J253" i="49"/>
  <c r="J255" i="49" s="1"/>
  <c r="J250" i="49"/>
  <c r="J251" i="49" s="1"/>
  <c r="J247" i="49"/>
  <c r="J246" i="49"/>
  <c r="J245" i="49"/>
  <c r="J244" i="49"/>
  <c r="J241" i="49"/>
  <c r="J240" i="49"/>
  <c r="J237" i="49"/>
  <c r="J236" i="49"/>
  <c r="J235" i="49"/>
  <c r="J234" i="49"/>
  <c r="J233" i="49"/>
  <c r="J232" i="49"/>
  <c r="J231" i="49"/>
  <c r="J230" i="49"/>
  <c r="J229" i="49"/>
  <c r="J228" i="49"/>
  <c r="J225" i="49"/>
  <c r="J224" i="49"/>
  <c r="J223" i="49"/>
  <c r="J219" i="49"/>
  <c r="J216" i="49"/>
  <c r="J217" i="49" s="1"/>
  <c r="J213" i="49"/>
  <c r="J212" i="49"/>
  <c r="J211" i="49"/>
  <c r="J210" i="49"/>
  <c r="J207" i="49"/>
  <c r="J206" i="49"/>
  <c r="J205" i="49"/>
  <c r="J202" i="49"/>
  <c r="J201" i="49"/>
  <c r="J198" i="49"/>
  <c r="J199" i="49" s="1"/>
  <c r="J194" i="49"/>
  <c r="J193" i="49"/>
  <c r="J192" i="49"/>
  <c r="J191" i="49"/>
  <c r="J190" i="49"/>
  <c r="J189" i="49"/>
  <c r="J188" i="49"/>
  <c r="J187" i="49"/>
  <c r="J186" i="49"/>
  <c r="J185" i="49"/>
  <c r="J184" i="49"/>
  <c r="J183" i="49"/>
  <c r="J182" i="49"/>
  <c r="J181" i="49"/>
  <c r="J180" i="49"/>
  <c r="J179" i="49"/>
  <c r="J178" i="49"/>
  <c r="J177" i="49"/>
  <c r="J174" i="49"/>
  <c r="J175" i="49" s="1"/>
  <c r="J170" i="49"/>
  <c r="J169" i="49"/>
  <c r="J168" i="49"/>
  <c r="J167" i="49"/>
  <c r="J166" i="49"/>
  <c r="J165" i="49"/>
  <c r="J164" i="49"/>
  <c r="J161" i="49"/>
  <c r="J160" i="49"/>
  <c r="J159" i="49"/>
  <c r="J158" i="49"/>
  <c r="J157" i="49"/>
  <c r="J156" i="49"/>
  <c r="J155" i="49"/>
  <c r="J152" i="49"/>
  <c r="J151" i="49"/>
  <c r="J150" i="49"/>
  <c r="J149" i="49"/>
  <c r="J148" i="49"/>
  <c r="J147" i="49"/>
  <c r="J144" i="49"/>
  <c r="J143" i="49"/>
  <c r="J140" i="49"/>
  <c r="J139" i="49"/>
  <c r="J136" i="49"/>
  <c r="J135" i="49"/>
  <c r="J133" i="49"/>
  <c r="J132" i="49"/>
  <c r="J131" i="49"/>
  <c r="J127" i="49"/>
  <c r="J126" i="49"/>
  <c r="J125" i="49"/>
  <c r="J124" i="49"/>
  <c r="J123" i="49"/>
  <c r="J122" i="49"/>
  <c r="J121" i="49"/>
  <c r="J120" i="49"/>
  <c r="J119" i="49"/>
  <c r="J118" i="49"/>
  <c r="J117" i="49"/>
  <c r="J116" i="49"/>
  <c r="J115" i="49"/>
  <c r="J114" i="49"/>
  <c r="J113" i="49"/>
  <c r="J112" i="49"/>
  <c r="J111" i="49"/>
  <c r="J110" i="49"/>
  <c r="J109" i="49"/>
  <c r="J108" i="49"/>
  <c r="J107" i="49"/>
  <c r="J106" i="49"/>
  <c r="J105" i="49"/>
  <c r="J104" i="49"/>
  <c r="J103" i="49"/>
  <c r="J102" i="49"/>
  <c r="J101" i="49"/>
  <c r="J100" i="49"/>
  <c r="J99" i="49"/>
  <c r="J98" i="49"/>
  <c r="J95" i="49"/>
  <c r="J96" i="49" s="1"/>
  <c r="J92" i="49"/>
  <c r="J91" i="49"/>
  <c r="J88" i="49"/>
  <c r="J87" i="49"/>
  <c r="J86" i="49"/>
  <c r="J85" i="49"/>
  <c r="J84" i="49"/>
  <c r="J83" i="49"/>
  <c r="J82" i="49"/>
  <c r="J81" i="49"/>
  <c r="J80" i="49"/>
  <c r="J77" i="49"/>
  <c r="J76" i="49"/>
  <c r="J75" i="49"/>
  <c r="J74" i="49"/>
  <c r="J71" i="49"/>
  <c r="J70" i="49"/>
  <c r="J69" i="49"/>
  <c r="J68" i="49"/>
  <c r="J67" i="49"/>
  <c r="J66" i="49"/>
  <c r="J65" i="49"/>
  <c r="J64" i="49"/>
  <c r="J63" i="49"/>
  <c r="J60" i="49"/>
  <c r="J59" i="49"/>
  <c r="J58" i="49"/>
  <c r="J57" i="49"/>
  <c r="J54" i="49"/>
  <c r="J53" i="49"/>
  <c r="J52" i="49"/>
  <c r="J51" i="49"/>
  <c r="J50" i="49"/>
  <c r="J49" i="49"/>
  <c r="J48" i="49"/>
  <c r="J47" i="49"/>
  <c r="J46" i="49"/>
  <c r="J45" i="49"/>
  <c r="J44" i="49"/>
  <c r="J40" i="49"/>
  <c r="J39" i="49"/>
  <c r="J38" i="49"/>
  <c r="J37" i="49"/>
  <c r="J36" i="49"/>
  <c r="J35" i="49"/>
  <c r="J34" i="49"/>
  <c r="J33" i="49"/>
  <c r="J32" i="49"/>
  <c r="J31" i="49"/>
  <c r="J30" i="49"/>
  <c r="J29" i="49"/>
  <c r="J28" i="49"/>
  <c r="J27" i="49"/>
  <c r="J24" i="49"/>
  <c r="J25" i="49" s="1"/>
  <c r="J21" i="49"/>
  <c r="J20" i="49"/>
  <c r="J17" i="49"/>
  <c r="J18" i="49" s="1"/>
  <c r="J14" i="49"/>
  <c r="J13" i="49"/>
  <c r="J12" i="49"/>
  <c r="J15" i="49" s="1"/>
  <c r="J11" i="49"/>
  <c r="J8" i="49"/>
  <c r="J7" i="49"/>
  <c r="E6" i="49"/>
  <c r="E319" i="49" s="1"/>
  <c r="A6" i="49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A272" i="49" s="1"/>
  <c r="A273" i="49" s="1"/>
  <c r="A274" i="49" s="1"/>
  <c r="A275" i="49" s="1"/>
  <c r="A276" i="49" s="1"/>
  <c r="A277" i="49" s="1"/>
  <c r="A278" i="49" s="1"/>
  <c r="A279" i="49" s="1"/>
  <c r="A280" i="49" s="1"/>
  <c r="A281" i="49" s="1"/>
  <c r="A282" i="49" s="1"/>
  <c r="A283" i="49" s="1"/>
  <c r="A284" i="49" s="1"/>
  <c r="A285" i="49" s="1"/>
  <c r="A286" i="49" s="1"/>
  <c r="A287" i="49" s="1"/>
  <c r="A288" i="49" s="1"/>
  <c r="A289" i="49" s="1"/>
  <c r="A290" i="49" s="1"/>
  <c r="A291" i="49" s="1"/>
  <c r="A292" i="49" s="1"/>
  <c r="A293" i="49" s="1"/>
  <c r="A294" i="49" s="1"/>
  <c r="A295" i="49" s="1"/>
  <c r="A296" i="49" s="1"/>
  <c r="A297" i="49" s="1"/>
  <c r="A298" i="49" s="1"/>
  <c r="A299" i="49" s="1"/>
  <c r="A300" i="49" s="1"/>
  <c r="A301" i="49" s="1"/>
  <c r="A302" i="49" s="1"/>
  <c r="A303" i="49" s="1"/>
  <c r="A304" i="49" s="1"/>
  <c r="A305" i="49" s="1"/>
  <c r="A306" i="49" s="1"/>
  <c r="A307" i="49" s="1"/>
  <c r="A308" i="49" s="1"/>
  <c r="A309" i="49" s="1"/>
  <c r="A310" i="49" s="1"/>
  <c r="A311" i="49" s="1"/>
  <c r="A312" i="49" s="1"/>
  <c r="A313" i="49" s="1"/>
  <c r="A314" i="49" s="1"/>
  <c r="A315" i="49" s="1"/>
  <c r="A316" i="49" s="1"/>
  <c r="A317" i="49" s="1"/>
  <c r="A318" i="49" s="1"/>
  <c r="A319" i="49" s="1"/>
  <c r="A320" i="49" s="1"/>
  <c r="A321" i="49" s="1"/>
  <c r="A322" i="49" s="1"/>
  <c r="A323" i="49" s="1"/>
  <c r="A324" i="49" s="1"/>
  <c r="A325" i="49" s="1"/>
  <c r="A326" i="49" s="1"/>
  <c r="A327" i="49" s="1"/>
  <c r="A328" i="49" s="1"/>
  <c r="A329" i="49" s="1"/>
  <c r="A330" i="49" s="1"/>
  <c r="A331" i="49" s="1"/>
  <c r="A332" i="49" s="1"/>
  <c r="A333" i="49" s="1"/>
  <c r="A334" i="49" s="1"/>
  <c r="A335" i="49" s="1"/>
  <c r="A336" i="49" s="1"/>
  <c r="A337" i="49" s="1"/>
  <c r="A338" i="49" s="1"/>
  <c r="A339" i="49" s="1"/>
  <c r="A340" i="49" s="1"/>
  <c r="A341" i="49" s="1"/>
  <c r="A342" i="49" s="1"/>
  <c r="A343" i="49" s="1"/>
  <c r="A344" i="49" s="1"/>
  <c r="A345" i="49" s="1"/>
  <c r="A346" i="49" s="1"/>
  <c r="A347" i="49" s="1"/>
  <c r="A348" i="49" s="1"/>
  <c r="A349" i="49" s="1"/>
  <c r="A350" i="49" s="1"/>
  <c r="A351" i="49" s="1"/>
  <c r="A352" i="49" s="1"/>
  <c r="A353" i="49" s="1"/>
  <c r="A354" i="49" s="1"/>
  <c r="A355" i="49" s="1"/>
  <c r="A356" i="49" s="1"/>
  <c r="A357" i="49" s="1"/>
  <c r="A358" i="49" s="1"/>
  <c r="A359" i="49" s="1"/>
  <c r="A360" i="49" s="1"/>
  <c r="A361" i="49" s="1"/>
  <c r="A362" i="49" s="1"/>
  <c r="A363" i="49" s="1"/>
  <c r="A364" i="49" s="1"/>
  <c r="A365" i="49" s="1"/>
  <c r="A366" i="49" s="1"/>
  <c r="A367" i="49" s="1"/>
  <c r="A368" i="49" s="1"/>
  <c r="A369" i="49" s="1"/>
  <c r="A370" i="49" s="1"/>
  <c r="A371" i="49" s="1"/>
  <c r="A372" i="49" s="1"/>
  <c r="A373" i="49" s="1"/>
  <c r="A374" i="49" s="1"/>
  <c r="A375" i="49" s="1"/>
  <c r="A376" i="49" s="1"/>
  <c r="A377" i="49" s="1"/>
  <c r="A378" i="49" s="1"/>
  <c r="A379" i="49" s="1"/>
  <c r="A380" i="49" s="1"/>
  <c r="A381" i="49" s="1"/>
  <c r="A382" i="49" s="1"/>
  <c r="A383" i="49" s="1"/>
  <c r="A384" i="49" s="1"/>
  <c r="A385" i="49" s="1"/>
  <c r="A386" i="49" s="1"/>
  <c r="A387" i="49" s="1"/>
  <c r="A388" i="49" s="1"/>
  <c r="A389" i="49" s="1"/>
  <c r="A390" i="49" s="1"/>
  <c r="A391" i="49" s="1"/>
  <c r="A392" i="49" s="1"/>
  <c r="A393" i="49" s="1"/>
  <c r="A394" i="49" s="1"/>
  <c r="A395" i="49" s="1"/>
  <c r="A396" i="49" s="1"/>
  <c r="A397" i="49" s="1"/>
  <c r="A398" i="49" s="1"/>
  <c r="A399" i="49" s="1"/>
  <c r="A400" i="49" s="1"/>
  <c r="A401" i="49" s="1"/>
  <c r="A402" i="49" s="1"/>
  <c r="A403" i="49" s="1"/>
  <c r="A404" i="49" s="1"/>
  <c r="A405" i="49" s="1"/>
  <c r="A406" i="49" s="1"/>
  <c r="A407" i="49" s="1"/>
  <c r="A408" i="49" s="1"/>
  <c r="A409" i="49" s="1"/>
  <c r="A410" i="49" s="1"/>
  <c r="A411" i="49" s="1"/>
  <c r="A412" i="49" s="1"/>
  <c r="A413" i="49" s="1"/>
  <c r="A414" i="49" s="1"/>
  <c r="A415" i="49" s="1"/>
  <c r="A416" i="49" s="1"/>
  <c r="A417" i="49" s="1"/>
  <c r="A418" i="49" s="1"/>
  <c r="A419" i="49" s="1"/>
  <c r="A420" i="49" s="1"/>
  <c r="A421" i="49" s="1"/>
  <c r="A422" i="49" s="1"/>
  <c r="A423" i="49" s="1"/>
  <c r="A424" i="49" s="1"/>
  <c r="A425" i="49" s="1"/>
  <c r="A426" i="49" s="1"/>
  <c r="A427" i="49" s="1"/>
  <c r="A428" i="49" s="1"/>
  <c r="A429" i="49" s="1"/>
  <c r="A430" i="49" s="1"/>
  <c r="A431" i="49" s="1"/>
  <c r="A432" i="49" s="1"/>
  <c r="A433" i="49" s="1"/>
  <c r="A434" i="49" s="1"/>
  <c r="A435" i="49" s="1"/>
  <c r="A436" i="49" s="1"/>
  <c r="A437" i="49" s="1"/>
  <c r="A438" i="49" s="1"/>
  <c r="A439" i="49" s="1"/>
  <c r="A440" i="49" s="1"/>
  <c r="A441" i="49" s="1"/>
  <c r="A442" i="49" s="1"/>
  <c r="A443" i="49" s="1"/>
  <c r="A444" i="49" s="1"/>
  <c r="A445" i="49" s="1"/>
  <c r="A446" i="49" s="1"/>
  <c r="A447" i="49" s="1"/>
  <c r="A448" i="49" s="1"/>
  <c r="A449" i="49" s="1"/>
  <c r="A450" i="49" s="1"/>
  <c r="A451" i="49" s="1"/>
  <c r="A452" i="49" s="1"/>
  <c r="A453" i="49" s="1"/>
  <c r="A454" i="49" s="1"/>
  <c r="A455" i="49" s="1"/>
  <c r="A456" i="49" s="1"/>
  <c r="A457" i="49" s="1"/>
  <c r="A458" i="49" s="1"/>
  <c r="A459" i="49" s="1"/>
  <c r="A460" i="49" s="1"/>
  <c r="A461" i="49" s="1"/>
  <c r="A462" i="49" s="1"/>
  <c r="A463" i="49" s="1"/>
  <c r="A464" i="49" s="1"/>
  <c r="A465" i="49" s="1"/>
  <c r="A466" i="49" s="1"/>
  <c r="A467" i="49" s="1"/>
  <c r="A468" i="49" s="1"/>
  <c r="A469" i="49" s="1"/>
  <c r="A470" i="49" s="1"/>
  <c r="A471" i="49" s="1"/>
  <c r="A472" i="49" s="1"/>
  <c r="A473" i="49" s="1"/>
  <c r="A474" i="49" s="1"/>
  <c r="A475" i="49" s="1"/>
  <c r="A476" i="49" s="1"/>
  <c r="A477" i="49" s="1"/>
  <c r="A478" i="49" s="1"/>
  <c r="A479" i="49" s="1"/>
  <c r="A480" i="49" s="1"/>
  <c r="A481" i="49" s="1"/>
  <c r="A482" i="49" s="1"/>
  <c r="A483" i="49" s="1"/>
  <c r="A484" i="49" s="1"/>
  <c r="A485" i="49" s="1"/>
  <c r="A486" i="49" s="1"/>
  <c r="A487" i="49" s="1"/>
  <c r="A488" i="49" s="1"/>
  <c r="A489" i="49" s="1"/>
  <c r="A490" i="49" s="1"/>
  <c r="A491" i="49" s="1"/>
  <c r="A492" i="49" s="1"/>
  <c r="A493" i="49" s="1"/>
  <c r="A494" i="49" s="1"/>
  <c r="A495" i="49" s="1"/>
  <c r="A496" i="49" s="1"/>
  <c r="A497" i="49" s="1"/>
  <c r="A498" i="49" s="1"/>
  <c r="A499" i="49" s="1"/>
  <c r="A500" i="49" s="1"/>
  <c r="A501" i="49" s="1"/>
  <c r="A502" i="49" s="1"/>
  <c r="A503" i="49" s="1"/>
  <c r="A504" i="49" s="1"/>
  <c r="A505" i="49" s="1"/>
  <c r="A506" i="49" s="1"/>
  <c r="A507" i="49" s="1"/>
  <c r="A508" i="49" s="1"/>
  <c r="A509" i="49" s="1"/>
  <c r="A510" i="49" s="1"/>
  <c r="A511" i="49" s="1"/>
  <c r="A512" i="49" s="1"/>
  <c r="A513" i="49" s="1"/>
  <c r="A514" i="49" s="1"/>
  <c r="A515" i="49" s="1"/>
  <c r="A516" i="49" s="1"/>
  <c r="A517" i="49" s="1"/>
  <c r="A518" i="49" s="1"/>
  <c r="A519" i="49" s="1"/>
  <c r="A520" i="49" s="1"/>
  <c r="A521" i="49" s="1"/>
  <c r="A522" i="49" s="1"/>
  <c r="A523" i="49" s="1"/>
  <c r="A524" i="49" s="1"/>
  <c r="A525" i="49" s="1"/>
  <c r="A526" i="49" s="1"/>
  <c r="A527" i="49" s="1"/>
  <c r="A528" i="49" s="1"/>
  <c r="A529" i="49" s="1"/>
  <c r="A530" i="49" s="1"/>
  <c r="A531" i="49" s="1"/>
  <c r="A532" i="49" s="1"/>
  <c r="A533" i="49" s="1"/>
  <c r="A534" i="49" s="1"/>
  <c r="A535" i="49" s="1"/>
  <c r="A536" i="49" s="1"/>
  <c r="A537" i="49" s="1"/>
  <c r="A538" i="49" s="1"/>
  <c r="A539" i="49" s="1"/>
  <c r="A540" i="49" s="1"/>
  <c r="A541" i="49" s="1"/>
  <c r="A542" i="49" s="1"/>
  <c r="A543" i="49" s="1"/>
  <c r="A544" i="49" s="1"/>
  <c r="A545" i="49" s="1"/>
  <c r="A546" i="49" s="1"/>
  <c r="A547" i="49" s="1"/>
  <c r="A548" i="49" s="1"/>
  <c r="A549" i="49" s="1"/>
  <c r="A550" i="49" s="1"/>
  <c r="A551" i="49" s="1"/>
  <c r="A552" i="49" s="1"/>
  <c r="A553" i="49" s="1"/>
  <c r="A554" i="49" s="1"/>
  <c r="A555" i="49" s="1"/>
  <c r="A556" i="49" s="1"/>
  <c r="A557" i="49" s="1"/>
  <c r="A558" i="49" s="1"/>
  <c r="A559" i="49" s="1"/>
  <c r="A560" i="49" s="1"/>
  <c r="A561" i="49" s="1"/>
  <c r="A562" i="49" s="1"/>
  <c r="A563" i="49" s="1"/>
  <c r="A564" i="49" s="1"/>
  <c r="A565" i="49" s="1"/>
  <c r="A566" i="49" s="1"/>
  <c r="A567" i="49" s="1"/>
  <c r="A568" i="49" s="1"/>
  <c r="A569" i="49" s="1"/>
  <c r="A570" i="49" s="1"/>
  <c r="A571" i="49" s="1"/>
  <c r="A572" i="49" s="1"/>
  <c r="E3" i="49"/>
  <c r="A5" i="48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B24" i="47"/>
  <c r="B21" i="47"/>
  <c r="B18" i="47"/>
  <c r="B15" i="47"/>
  <c r="F12" i="47"/>
  <c r="F11" i="47"/>
  <c r="F10" i="47"/>
  <c r="B10" i="47"/>
  <c r="F7" i="47"/>
  <c r="F6" i="47"/>
  <c r="F5" i="47"/>
  <c r="F4" i="47"/>
  <c r="B4" i="47"/>
  <c r="B3" i="47"/>
  <c r="C12" i="46"/>
  <c r="C11" i="46"/>
  <c r="C10" i="46"/>
  <c r="C9" i="46"/>
  <c r="C8" i="46"/>
  <c r="C7" i="46"/>
  <c r="B6" i="46"/>
  <c r="J508" i="49" l="1"/>
  <c r="J488" i="49"/>
  <c r="J373" i="49"/>
  <c r="J331" i="49"/>
  <c r="J238" i="49"/>
  <c r="J195" i="49"/>
  <c r="J528" i="49"/>
  <c r="J551" i="49"/>
  <c r="J492" i="49"/>
  <c r="J145" i="49"/>
  <c r="J226" i="49"/>
  <c r="J496" i="49"/>
  <c r="J441" i="49"/>
  <c r="J429" i="49"/>
  <c r="J383" i="49"/>
  <c r="J341" i="49"/>
  <c r="J337" i="49"/>
  <c r="J259" i="49"/>
  <c r="J248" i="49"/>
  <c r="J242" i="49"/>
  <c r="J220" i="49"/>
  <c r="J214" i="49"/>
  <c r="J208" i="49"/>
  <c r="J162" i="49"/>
  <c r="J141" i="49"/>
  <c r="J137" i="49"/>
  <c r="J93" i="49"/>
  <c r="J72" i="49"/>
  <c r="J61" i="49"/>
  <c r="J41" i="49"/>
  <c r="J55" i="49"/>
  <c r="J89" i="49"/>
  <c r="J317" i="49"/>
  <c r="J22" i="49"/>
  <c r="J78" i="49"/>
  <c r="J128" i="49"/>
  <c r="J153" i="49"/>
  <c r="J172" i="49"/>
  <c r="J203" i="49"/>
  <c r="J395" i="49"/>
  <c r="J9" i="49"/>
  <c r="J462" i="49"/>
  <c r="E464" i="49"/>
  <c r="J533" i="49"/>
  <c r="E43" i="49"/>
  <c r="E510" i="49"/>
  <c r="E483" i="49"/>
  <c r="E349" i="49"/>
  <c r="E431" i="49"/>
  <c r="J537" i="49"/>
  <c r="E197" i="49" l="1"/>
  <c r="E222" i="49"/>
  <c r="E130" i="49"/>
  <c r="A573" i="49" l="1"/>
  <c r="A574" i="49" s="1"/>
  <c r="A575" i="49" s="1"/>
  <c r="A576" i="49" s="1"/>
  <c r="A577" i="49" s="1"/>
  <c r="A578" i="49" s="1"/>
  <c r="A579" i="49" s="1"/>
  <c r="A580" i="49" s="1"/>
  <c r="A581" i="49" s="1"/>
  <c r="A582" i="49" s="1"/>
  <c r="A583" i="49" s="1"/>
  <c r="A584" i="49" s="1"/>
  <c r="A585" i="49" s="1"/>
  <c r="A586" i="49" s="1"/>
  <c r="A587" i="49" s="1"/>
  <c r="A588" i="49" s="1"/>
  <c r="A589" i="49" s="1"/>
  <c r="A590" i="49" s="1"/>
  <c r="A591" i="49" s="1"/>
  <c r="A592" i="49" s="1"/>
  <c r="A593" i="49" s="1"/>
  <c r="A594" i="49" s="1"/>
  <c r="A595" i="49" s="1"/>
  <c r="A596" i="49" s="1"/>
  <c r="A597" i="49" s="1"/>
  <c r="A598" i="49" s="1"/>
  <c r="A599" i="49" s="1"/>
  <c r="F61" i="8" l="1"/>
  <c r="J25" i="7" l="1"/>
  <c r="F25" i="7" s="1"/>
</calcChain>
</file>

<file path=xl/comments1.xml><?xml version="1.0" encoding="utf-8"?>
<comments xmlns="http://schemas.openxmlformats.org/spreadsheetml/2006/main">
  <authors>
    <author>sisetu1</author>
  </authors>
  <commentList>
    <comment ref="E14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sisetu1:</t>
        </r>
        <r>
          <rPr>
            <sz val="9"/>
            <color indexed="81"/>
            <rFont val="MS P ゴシック"/>
            <family val="3"/>
            <charset val="128"/>
          </rPr>
          <t xml:space="preserve">
30.7-2*1.830*1.20=26.3</t>
        </r>
      </text>
    </comment>
    <comment ref="E14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sisetu1:</t>
        </r>
        <r>
          <rPr>
            <sz val="9"/>
            <color indexed="81"/>
            <rFont val="MS P ゴシック"/>
            <family val="3"/>
            <charset val="128"/>
          </rPr>
          <t xml:space="preserve">
35.6-4*1.83*1.2=26.8</t>
        </r>
      </text>
    </comment>
  </commentList>
</comments>
</file>

<file path=xl/sharedStrings.xml><?xml version="1.0" encoding="utf-8"?>
<sst xmlns="http://schemas.openxmlformats.org/spreadsheetml/2006/main" count="4845" uniqueCount="1883">
  <si>
    <t>台</t>
    <rPh sb="0" eb="1">
      <t>ダイ</t>
    </rPh>
    <phoneticPr fontId="5"/>
  </si>
  <si>
    <t>天井合板・ボード撤去</t>
    <phoneticPr fontId="5"/>
  </si>
  <si>
    <t xml:space="preserve"> 計</t>
  </si>
  <si>
    <t>小計</t>
    <rPh sb="0" eb="1">
      <t>ショウケイ</t>
    </rPh>
    <phoneticPr fontId="5"/>
  </si>
  <si>
    <t>小計</t>
    <rPh sb="0" eb="1">
      <t>ショウ</t>
    </rPh>
    <phoneticPr fontId="5"/>
  </si>
  <si>
    <t>計</t>
    <phoneticPr fontId="5"/>
  </si>
  <si>
    <t>m3</t>
    <phoneticPr fontId="5"/>
  </si>
  <si>
    <t>建具周囲はつり</t>
    <rPh sb="0" eb="2">
      <t>タテグ</t>
    </rPh>
    <rPh sb="2" eb="4">
      <t>シュウイ</t>
    </rPh>
    <phoneticPr fontId="5"/>
  </si>
  <si>
    <t>災害防止</t>
    <phoneticPr fontId="5"/>
  </si>
  <si>
    <t>仮設材運搬</t>
    <rPh sb="0" eb="2">
      <t>カセツ</t>
    </rPh>
    <rPh sb="2" eb="3">
      <t>ザイ</t>
    </rPh>
    <rPh sb="3" eb="5">
      <t>ウンパン</t>
    </rPh>
    <phoneticPr fontId="5"/>
  </si>
  <si>
    <t>枠組本足場   建地幅900</t>
    <phoneticPr fontId="5"/>
  </si>
  <si>
    <t>仮設材運搬</t>
    <phoneticPr fontId="5"/>
  </si>
  <si>
    <t>カッター入れ</t>
    <rPh sb="4" eb="5">
      <t>イ</t>
    </rPh>
    <phoneticPr fontId="5"/>
  </si>
  <si>
    <t>複層ガラス</t>
    <rPh sb="0" eb="2">
      <t>フクソウ</t>
    </rPh>
    <phoneticPr fontId="5"/>
  </si>
  <si>
    <t>　中　科　目　別　内　訳</t>
    <rPh sb="1" eb="2">
      <t>チュウ</t>
    </rPh>
    <phoneticPr fontId="7"/>
  </si>
  <si>
    <t>　１．直接仮設</t>
    <phoneticPr fontId="5"/>
  </si>
  <si>
    <t>額縁</t>
    <rPh sb="0" eb="2">
      <t>ガクブチ</t>
    </rPh>
    <phoneticPr fontId="5"/>
  </si>
  <si>
    <t>本</t>
    <rPh sb="0" eb="1">
      <t>ホン</t>
    </rPh>
    <phoneticPr fontId="5"/>
  </si>
  <si>
    <t>あと施工アンカー</t>
    <rPh sb="2" eb="4">
      <t>セコウ</t>
    </rPh>
    <phoneticPr fontId="5"/>
  </si>
  <si>
    <t>ｍ3</t>
    <phoneticPr fontId="5"/>
  </si>
  <si>
    <t>㎏</t>
    <phoneticPr fontId="5"/>
  </si>
  <si>
    <t>組</t>
    <rPh sb="0" eb="1">
      <t>クミ</t>
    </rPh>
    <phoneticPr fontId="5"/>
  </si>
  <si>
    <t>仮設材運搬</t>
    <rPh sb="0" eb="2">
      <t>カセツ</t>
    </rPh>
    <rPh sb="2" eb="3">
      <t>ザイ</t>
    </rPh>
    <rPh sb="3" eb="5">
      <t>ウンパン</t>
    </rPh>
    <phoneticPr fontId="5"/>
  </si>
  <si>
    <t>軽量鉄骨壁下地</t>
    <rPh sb="0" eb="2">
      <t>ケイリョウ</t>
    </rPh>
    <rPh sb="2" eb="4">
      <t>テッコツ</t>
    </rPh>
    <rPh sb="4" eb="5">
      <t>カベ</t>
    </rPh>
    <rPh sb="5" eb="7">
      <t>シタジ</t>
    </rPh>
    <phoneticPr fontId="5"/>
  </si>
  <si>
    <t>床モルタル塗り</t>
    <rPh sb="0" eb="1">
      <t>ユカ</t>
    </rPh>
    <rPh sb="5" eb="6">
      <t>ヌ</t>
    </rPh>
    <phoneticPr fontId="5"/>
  </si>
  <si>
    <t>１</t>
    <phoneticPr fontId="5"/>
  </si>
  <si>
    <t>１</t>
    <phoneticPr fontId="5"/>
  </si>
  <si>
    <t>　３．外壁改修</t>
    <rPh sb="3" eb="5">
      <t>ガイヘキ</t>
    </rPh>
    <rPh sb="5" eb="7">
      <t>カイシュウ</t>
    </rPh>
    <phoneticPr fontId="5"/>
  </si>
  <si>
    <t>１</t>
    <phoneticPr fontId="5"/>
  </si>
  <si>
    <t>　４．建具改修</t>
    <rPh sb="3" eb="5">
      <t>タテグ</t>
    </rPh>
    <rPh sb="5" eb="7">
      <t>カイシュウ</t>
    </rPh>
    <phoneticPr fontId="5"/>
  </si>
  <si>
    <t>　５．内装改修</t>
    <rPh sb="3" eb="5">
      <t>ナイソウ</t>
    </rPh>
    <rPh sb="5" eb="7">
      <t>カイシュウ</t>
    </rPh>
    <phoneticPr fontId="5"/>
  </si>
  <si>
    <t>　６．塗装改修</t>
    <rPh sb="3" eb="5">
      <t>トソウ</t>
    </rPh>
    <rPh sb="5" eb="7">
      <t>カイシュウ</t>
    </rPh>
    <phoneticPr fontId="5"/>
  </si>
  <si>
    <t>１</t>
    <phoneticPr fontId="5"/>
  </si>
  <si>
    <t>　７．躯体改修</t>
    <rPh sb="3" eb="5">
      <t>クタイ</t>
    </rPh>
    <rPh sb="5" eb="7">
      <t>カイシュウ</t>
    </rPh>
    <phoneticPr fontId="5"/>
  </si>
  <si>
    <t>１</t>
    <phoneticPr fontId="5"/>
  </si>
  <si>
    <t>　８．環境配慮改修</t>
    <rPh sb="3" eb="5">
      <t>カンキョウ</t>
    </rPh>
    <rPh sb="5" eb="7">
      <t>ハイリョ</t>
    </rPh>
    <rPh sb="7" eb="9">
      <t>カイシュウ</t>
    </rPh>
    <phoneticPr fontId="5"/>
  </si>
  <si>
    <t>　直接工事費　計</t>
    <rPh sb="1" eb="3">
      <t>チョクセツ</t>
    </rPh>
    <rPh sb="3" eb="5">
      <t>コウジ</t>
    </rPh>
    <rPh sb="5" eb="6">
      <t>ヒ</t>
    </rPh>
    <rPh sb="7" eb="8">
      <t>ケイ</t>
    </rPh>
    <phoneticPr fontId="5"/>
  </si>
  <si>
    <t>直接工事費　計</t>
    <rPh sb="0" eb="2">
      <t>チョクセツ</t>
    </rPh>
    <rPh sb="2" eb="5">
      <t>コウジヒ</t>
    </rPh>
    <rPh sb="6" eb="7">
      <t>ケイ</t>
    </rPh>
    <phoneticPr fontId="5"/>
  </si>
  <si>
    <t>ｍ</t>
    <phoneticPr fontId="5"/>
  </si>
  <si>
    <t>別紙明細
－9</t>
    <phoneticPr fontId="5"/>
  </si>
  <si>
    <t>別紙明細-9 建具撤去</t>
    <rPh sb="0" eb="2">
      <t>ベッシ</t>
    </rPh>
    <rPh sb="2" eb="4">
      <t>メイサイ</t>
    </rPh>
    <phoneticPr fontId="5"/>
  </si>
  <si>
    <t>ｺﾝｸﾘｰﾄ面 厚150</t>
    <rPh sb="6" eb="7">
      <t>メン</t>
    </rPh>
    <rPh sb="8" eb="9">
      <t>アツ</t>
    </rPh>
    <phoneticPr fontId="5"/>
  </si>
  <si>
    <t>別紙明細
－11</t>
    <phoneticPr fontId="5"/>
  </si>
  <si>
    <t>別紙明細
－12</t>
    <phoneticPr fontId="5"/>
  </si>
  <si>
    <t>別紙明細
－14</t>
    <phoneticPr fontId="5"/>
  </si>
  <si>
    <t>別紙明細
－15</t>
    <phoneticPr fontId="5"/>
  </si>
  <si>
    <t>別紙明細
－16</t>
    <phoneticPr fontId="5"/>
  </si>
  <si>
    <t>別紙明細
－17</t>
    <phoneticPr fontId="5"/>
  </si>
  <si>
    <t>別紙明細
－18</t>
    <phoneticPr fontId="5"/>
  </si>
  <si>
    <t>床上掃除口</t>
    <rPh sb="0" eb="2">
      <t>ユカウエ</t>
    </rPh>
    <rPh sb="2" eb="4">
      <t>ソウジ</t>
    </rPh>
    <rPh sb="4" eb="5">
      <t>コウ</t>
    </rPh>
    <phoneticPr fontId="5"/>
  </si>
  <si>
    <t>天井インサート</t>
    <rPh sb="0" eb="2">
      <t>テンジョウ</t>
    </rPh>
    <phoneticPr fontId="5"/>
  </si>
  <si>
    <t>コーナービード</t>
    <phoneticPr fontId="5"/>
  </si>
  <si>
    <t>箇所</t>
    <rPh sb="0" eb="2">
      <t>カショ</t>
    </rPh>
    <phoneticPr fontId="5"/>
  </si>
  <si>
    <t>撤去</t>
    <rPh sb="0" eb="2">
      <t>テッキョ</t>
    </rPh>
    <phoneticPr fontId="5"/>
  </si>
  <si>
    <t>複合改修</t>
    <rPh sb="0" eb="2">
      <t>フクゴウ</t>
    </rPh>
    <rPh sb="2" eb="4">
      <t>カイシュウ</t>
    </rPh>
    <phoneticPr fontId="5"/>
  </si>
  <si>
    <t>コンクリート撤去</t>
    <rPh sb="6" eb="8">
      <t>テッキョ</t>
    </rPh>
    <phoneticPr fontId="5"/>
  </si>
  <si>
    <t>ｼｰﾄ･ﾈｯﾄ類</t>
    <rPh sb="7" eb="8">
      <t>ルイ</t>
    </rPh>
    <phoneticPr fontId="5"/>
  </si>
  <si>
    <t>別紙明細
－7</t>
    <phoneticPr fontId="5"/>
  </si>
  <si>
    <t>別紙明細
－6</t>
    <phoneticPr fontId="5"/>
  </si>
  <si>
    <t>運搬取付け</t>
    <rPh sb="0" eb="2">
      <t>ウンパン</t>
    </rPh>
    <rPh sb="2" eb="3">
      <t>ト</t>
    </rPh>
    <rPh sb="3" eb="4">
      <t>ツ</t>
    </rPh>
    <phoneticPr fontId="5"/>
  </si>
  <si>
    <t>往復</t>
    <rPh sb="0" eb="2">
      <t>オウフク</t>
    </rPh>
    <phoneticPr fontId="5"/>
  </si>
  <si>
    <t>個</t>
    <rPh sb="0" eb="1">
      <t>コ</t>
    </rPh>
    <phoneticPr fontId="5"/>
  </si>
  <si>
    <t>名　　　　　　　称</t>
  </si>
  <si>
    <t xml:space="preserve"> 備        考</t>
  </si>
  <si>
    <t>数 量</t>
  </si>
  <si>
    <t>単位</t>
  </si>
  <si>
    <t>摘          　要</t>
  </si>
  <si>
    <t>金　 　 額</t>
  </si>
  <si>
    <t>単 位</t>
  </si>
  <si>
    <t>単    価</t>
  </si>
  <si>
    <t>式</t>
    <rPh sb="0" eb="1">
      <t>シキ</t>
    </rPh>
    <phoneticPr fontId="5"/>
  </si>
  <si>
    <t>か所</t>
  </si>
  <si>
    <t>m2</t>
  </si>
  <si>
    <t>m3</t>
  </si>
  <si>
    <t>ｍ</t>
  </si>
  <si>
    <t>　　合　　計（工事価格）</t>
    <rPh sb="7" eb="9">
      <t>コウジ</t>
    </rPh>
    <rPh sb="9" eb="11">
      <t>カカク</t>
    </rPh>
    <phoneticPr fontId="7"/>
  </si>
  <si>
    <t>　　総 合 計（工 事 費）</t>
    <rPh sb="8" eb="9">
      <t>コウ</t>
    </rPh>
    <rPh sb="10" eb="11">
      <t>コト</t>
    </rPh>
    <rPh sb="12" eb="13">
      <t>ヒ</t>
    </rPh>
    <phoneticPr fontId="7"/>
  </si>
  <si>
    <t>　科　目　別　内　訳</t>
    <phoneticPr fontId="7"/>
  </si>
  <si>
    <t>計</t>
    <rPh sb="0" eb="1">
      <t>ケイ</t>
    </rPh>
    <phoneticPr fontId="5"/>
  </si>
  <si>
    <t>打放し合板型枠</t>
  </si>
  <si>
    <t>打放し面補修</t>
  </si>
  <si>
    <t>B種　ｺｰﾝ処理　部分目違いばらい</t>
  </si>
  <si>
    <t>工場加工組立</t>
  </si>
  <si>
    <t>6㎜換算</t>
  </si>
  <si>
    <t>集積共</t>
  </si>
  <si>
    <r>
      <t>円/延ｍ</t>
    </r>
    <r>
      <rPr>
        <vertAlign val="superscript"/>
        <sz val="10"/>
        <rFont val="ＭＳ Ｐゴシック"/>
        <family val="3"/>
        <charset val="128"/>
      </rPr>
      <t>2</t>
    </r>
    <rPh sb="0" eb="1">
      <t>エン</t>
    </rPh>
    <rPh sb="2" eb="3">
      <t>ノ</t>
    </rPh>
    <phoneticPr fontId="12"/>
  </si>
  <si>
    <t>直 接 工 事 費</t>
    <phoneticPr fontId="5"/>
  </si>
  <si>
    <t>計</t>
    <phoneticPr fontId="7"/>
  </si>
  <si>
    <t>共通費</t>
    <phoneticPr fontId="5"/>
  </si>
  <si>
    <t>　　消 費 税 等 相 当 額</t>
    <phoneticPr fontId="7"/>
  </si>
  <si>
    <t>名　　     　称</t>
  </si>
  <si>
    <t>摘要</t>
  </si>
  <si>
    <t>金 額</t>
  </si>
  <si>
    <t>相 当 額</t>
  </si>
  <si>
    <t>び消費税等相当額配分額の合計</t>
    <rPh sb="4" eb="5">
      <t>トウ</t>
    </rPh>
    <phoneticPr fontId="6"/>
  </si>
  <si>
    <t>数　量</t>
    <rPh sb="0" eb="1">
      <t>カズ</t>
    </rPh>
    <rPh sb="2" eb="3">
      <t>リョウ</t>
    </rPh>
    <phoneticPr fontId="5"/>
  </si>
  <si>
    <t>単　位</t>
    <rPh sb="0" eb="1">
      <t>タン</t>
    </rPh>
    <rPh sb="2" eb="3">
      <t>クライ</t>
    </rPh>
    <phoneticPr fontId="5"/>
  </si>
  <si>
    <t xml:space="preserve"> 備          考</t>
  </si>
  <si>
    <t>計</t>
  </si>
  <si>
    <t>小計</t>
    <rPh sb="0" eb="2">
      <t>ショウケイ</t>
    </rPh>
    <phoneticPr fontId="5"/>
  </si>
  <si>
    <t>備考</t>
    <rPh sb="0" eb="2">
      <t>ビコウ</t>
    </rPh>
    <phoneticPr fontId="5"/>
  </si>
  <si>
    <t>　　種目別内訳</t>
    <phoneticPr fontId="6"/>
  </si>
  <si>
    <t>式</t>
  </si>
  <si>
    <t xml:space="preserve"> </t>
  </si>
  <si>
    <t>１．直接仮設</t>
  </si>
  <si>
    <t>２．防水改修</t>
  </si>
  <si>
    <t>３．外壁改修</t>
  </si>
  <si>
    <t>４．建具改修</t>
  </si>
  <si>
    <t>５．内装改修</t>
  </si>
  <si>
    <t>６．塗装改修</t>
  </si>
  <si>
    <t>７．躯体改修</t>
  </si>
  <si>
    <t>８．環境配慮改修</t>
  </si>
  <si>
    <t>墨出し</t>
  </si>
  <si>
    <t>養生</t>
  </si>
  <si>
    <t>発生材運搬</t>
  </si>
  <si>
    <t>発生材処分</t>
  </si>
  <si>
    <t>ﾓﾙﾀﾙ面</t>
  </si>
  <si>
    <t>建具撤去</t>
  </si>
  <si>
    <t>金属製建具　集積共</t>
  </si>
  <si>
    <t>木製建具　集積共</t>
  </si>
  <si>
    <t xml:space="preserve"> ＜枠廻り＞</t>
  </si>
  <si>
    <t>造作材</t>
  </si>
  <si>
    <t>天井廻り縁</t>
  </si>
  <si>
    <t>塩ﾋﾞ製</t>
  </si>
  <si>
    <t>フロート板ガラス</t>
    <rPh sb="4" eb="5">
      <t>イタ</t>
    </rPh>
    <phoneticPr fontId="5"/>
  </si>
  <si>
    <t>解体</t>
    <rPh sb="0" eb="2">
      <t>カイタイ</t>
    </rPh>
    <phoneticPr fontId="5"/>
  </si>
  <si>
    <t>小規模土工</t>
    <rPh sb="0" eb="3">
      <t>ショウキボ</t>
    </rPh>
    <rPh sb="3" eb="5">
      <t>ドコウ</t>
    </rPh>
    <phoneticPr fontId="5"/>
  </si>
  <si>
    <t>m2</t>
    <phoneticPr fontId="5"/>
  </si>
  <si>
    <t>か所</t>
    <rPh sb="1" eb="2">
      <t>ショ</t>
    </rPh>
    <phoneticPr fontId="5"/>
  </si>
  <si>
    <t>シーリング撤去</t>
    <rPh sb="5" eb="7">
      <t>テッキョ</t>
    </rPh>
    <phoneticPr fontId="5"/>
  </si>
  <si>
    <t>不用土処分</t>
  </si>
  <si>
    <t>異形鉄筋</t>
  </si>
  <si>
    <t>か所</t>
    <phoneticPr fontId="5"/>
  </si>
  <si>
    <t>　</t>
    <phoneticPr fontId="5"/>
  </si>
  <si>
    <t>脚立足場</t>
    <rPh sb="0" eb="2">
      <t>キャタツ</t>
    </rPh>
    <rPh sb="2" eb="4">
      <t>アシバ</t>
    </rPh>
    <phoneticPr fontId="5"/>
  </si>
  <si>
    <t>すきとり</t>
    <phoneticPr fontId="5"/>
  </si>
  <si>
    <t>天井点検口</t>
    <rPh sb="0" eb="2">
      <t>テンジョウ</t>
    </rPh>
    <rPh sb="2" eb="5">
      <t>テンケンコウ</t>
    </rPh>
    <phoneticPr fontId="5"/>
  </si>
  <si>
    <t>厚30</t>
    <rPh sb="0" eb="1">
      <t>アツ</t>
    </rPh>
    <phoneticPr fontId="5"/>
  </si>
  <si>
    <t>枚</t>
    <rPh sb="0" eb="1">
      <t>マイ</t>
    </rPh>
    <phoneticPr fontId="5"/>
  </si>
  <si>
    <t>　別紙明細</t>
    <rPh sb="1" eb="3">
      <t>ベッシ</t>
    </rPh>
    <rPh sb="3" eb="5">
      <t>メイサイ</t>
    </rPh>
    <phoneticPr fontId="5"/>
  </si>
  <si>
    <t>式</t>
    <rPh sb="0" eb="1">
      <t>シキ</t>
    </rPh>
    <phoneticPr fontId="5"/>
  </si>
  <si>
    <t>別紙明細-1 墨出し</t>
    <rPh sb="0" eb="2">
      <t>ベッシ</t>
    </rPh>
    <rPh sb="2" eb="4">
      <t>メイサイ</t>
    </rPh>
    <phoneticPr fontId="5"/>
  </si>
  <si>
    <t>別紙明細-2 養生</t>
    <rPh sb="0" eb="2">
      <t>ベッシ</t>
    </rPh>
    <rPh sb="2" eb="4">
      <t>メイサイ</t>
    </rPh>
    <phoneticPr fontId="5"/>
  </si>
  <si>
    <t>回</t>
    <rPh sb="0" eb="1">
      <t>カイ</t>
    </rPh>
    <phoneticPr fontId="5"/>
  </si>
  <si>
    <t>単位</t>
    <rPh sb="0" eb="2">
      <t>タンイ</t>
    </rPh>
    <phoneticPr fontId="5"/>
  </si>
  <si>
    <t>数量</t>
    <rPh sb="0" eb="2">
      <t>スウリョウ</t>
    </rPh>
    <phoneticPr fontId="5"/>
  </si>
  <si>
    <t>内部足場</t>
    <phoneticPr fontId="5"/>
  </si>
  <si>
    <t>外部足場</t>
    <phoneticPr fontId="5"/>
  </si>
  <si>
    <t>７．躯体改修</t>
    <phoneticPr fontId="5"/>
  </si>
  <si>
    <t>計</t>
    <rPh sb="0" eb="1">
      <t>ケイ</t>
    </rPh>
    <phoneticPr fontId="5"/>
  </si>
  <si>
    <t>建設残土運搬</t>
  </si>
  <si>
    <t>建設残土処分</t>
  </si>
  <si>
    <t>砂利地業</t>
  </si>
  <si>
    <t>SD295A　D10</t>
  </si>
  <si>
    <t>ｔ</t>
  </si>
  <si>
    <t>SD295A　D13</t>
  </si>
  <si>
    <t>鉄筋加工組立</t>
  </si>
  <si>
    <t>鉄筋スクラップ控除</t>
  </si>
  <si>
    <t>H2</t>
  </si>
  <si>
    <t>普通コンクリート</t>
  </si>
  <si>
    <t>コンクリート打設手間</t>
  </si>
  <si>
    <t>地上軸部　B種</t>
  </si>
  <si>
    <t>鉄骨スクラップ控除</t>
  </si>
  <si>
    <t>工場溶接費</t>
  </si>
  <si>
    <t>錆止め塗装</t>
  </si>
  <si>
    <t>t</t>
  </si>
  <si>
    <t>別紙明細
－1</t>
    <phoneticPr fontId="5"/>
  </si>
  <si>
    <t>別紙明細
－2</t>
    <phoneticPr fontId="5"/>
  </si>
  <si>
    <t>別紙明細
－4</t>
    <phoneticPr fontId="5"/>
  </si>
  <si>
    <t>別紙明細
－5</t>
    <phoneticPr fontId="5"/>
  </si>
  <si>
    <t>式</t>
    <rPh sb="0" eb="1">
      <t>シキ</t>
    </rPh>
    <phoneticPr fontId="5"/>
  </si>
  <si>
    <t>共通仮設</t>
    <rPh sb="0" eb="1">
      <t>キョウツウ</t>
    </rPh>
    <phoneticPr fontId="5"/>
  </si>
  <si>
    <t>現場管理費</t>
    <rPh sb="0" eb="1">
      <t>ゲンバ</t>
    </rPh>
    <rPh sb="1" eb="4">
      <t>カンリヒ</t>
    </rPh>
    <phoneticPr fontId="5"/>
  </si>
  <si>
    <t>一般管理費等</t>
    <rPh sb="0" eb="1">
      <t>イッパン</t>
    </rPh>
    <rPh sb="1" eb="4">
      <t>カンリヒ</t>
    </rPh>
    <rPh sb="4" eb="5">
      <t>ナド</t>
    </rPh>
    <phoneticPr fontId="5"/>
  </si>
  <si>
    <t>（１）　撤去</t>
    <rPh sb="4" eb="6">
      <t>テッキョ</t>
    </rPh>
    <phoneticPr fontId="5"/>
  </si>
  <si>
    <t>（２）　改修</t>
    <rPh sb="4" eb="6">
      <t>カイシュウ</t>
    </rPh>
    <phoneticPr fontId="5"/>
  </si>
  <si>
    <t>（1）　撤去</t>
    <rPh sb="4" eb="6">
      <t>テッキョ</t>
    </rPh>
    <phoneticPr fontId="5"/>
  </si>
  <si>
    <t>式</t>
    <rPh sb="0" eb="1">
      <t>シキ</t>
    </rPh>
    <phoneticPr fontId="5"/>
  </si>
  <si>
    <t>（２）　処分</t>
    <rPh sb="3" eb="5">
      <t>ショブン</t>
    </rPh>
    <phoneticPr fontId="5"/>
  </si>
  <si>
    <t>（１）　撤去</t>
    <phoneticPr fontId="5"/>
  </si>
  <si>
    <t>（２）　改修</t>
    <phoneticPr fontId="5"/>
  </si>
  <si>
    <t>式</t>
    <rPh sb="0" eb="1">
      <t>シキ</t>
    </rPh>
    <phoneticPr fontId="5"/>
  </si>
  <si>
    <t>カッター入れ</t>
    <rPh sb="4" eb="5">
      <t>イ</t>
    </rPh>
    <phoneticPr fontId="5"/>
  </si>
  <si>
    <t>１）　アルミニウム製建具</t>
    <phoneticPr fontId="5"/>
  </si>
  <si>
    <t>運搬、取付け</t>
    <rPh sb="0" eb="1">
      <t>ウンパン</t>
    </rPh>
    <rPh sb="2" eb="4">
      <t>トリツ</t>
    </rPh>
    <phoneticPr fontId="5"/>
  </si>
  <si>
    <t>小計</t>
    <rPh sb="0" eb="2">
      <t>ショウケイ</t>
    </rPh>
    <phoneticPr fontId="5"/>
  </si>
  <si>
    <t>か所</t>
    <rPh sb="1" eb="2">
      <t>ショ</t>
    </rPh>
    <phoneticPr fontId="5"/>
  </si>
  <si>
    <t>（1）　撤去</t>
    <phoneticPr fontId="5"/>
  </si>
  <si>
    <t>（2）　改修</t>
    <phoneticPr fontId="5"/>
  </si>
  <si>
    <t>１）　床</t>
    <phoneticPr fontId="5"/>
  </si>
  <si>
    <t>２）　幅木・壁</t>
    <phoneticPr fontId="5"/>
  </si>
  <si>
    <t>（4）　その他</t>
    <phoneticPr fontId="5"/>
  </si>
  <si>
    <t>（1）　改修</t>
    <phoneticPr fontId="5"/>
  </si>
  <si>
    <t>１）　外部塗装</t>
    <phoneticPr fontId="5"/>
  </si>
  <si>
    <t>２）　内部塗装</t>
    <phoneticPr fontId="5"/>
  </si>
  <si>
    <t>１）　土</t>
    <phoneticPr fontId="5"/>
  </si>
  <si>
    <t>２）　地業</t>
    <phoneticPr fontId="5"/>
  </si>
  <si>
    <t>３）　鉄筋</t>
    <phoneticPr fontId="5"/>
  </si>
  <si>
    <t>４）　コンクリート</t>
    <phoneticPr fontId="5"/>
  </si>
  <si>
    <t>５）　型枠</t>
    <phoneticPr fontId="5"/>
  </si>
  <si>
    <t>６）　鉄骨</t>
    <phoneticPr fontId="5"/>
  </si>
  <si>
    <t>（２）処分</t>
    <rPh sb="3" eb="5">
      <t>ショブン</t>
    </rPh>
    <phoneticPr fontId="5"/>
  </si>
  <si>
    <t>発生材積込</t>
    <rPh sb="3" eb="5">
      <t>ツミコミ</t>
    </rPh>
    <phoneticPr fontId="5"/>
  </si>
  <si>
    <t>（1）積込・運搬</t>
    <rPh sb="3" eb="5">
      <t>ツミコミ</t>
    </rPh>
    <rPh sb="6" eb="7">
      <t>ウン</t>
    </rPh>
    <rPh sb="7" eb="8">
      <t>ハン</t>
    </rPh>
    <phoneticPr fontId="5"/>
  </si>
  <si>
    <t>（１）　積込・運搬</t>
    <rPh sb="4" eb="6">
      <t>ツミコミ</t>
    </rPh>
    <rPh sb="7" eb="8">
      <t>ウン</t>
    </rPh>
    <rPh sb="8" eb="9">
      <t>ハン</t>
    </rPh>
    <phoneticPr fontId="5"/>
  </si>
  <si>
    <t>数量</t>
    <rPh sb="0" eb="1">
      <t>スウリョウ</t>
    </rPh>
    <phoneticPr fontId="5"/>
  </si>
  <si>
    <t>塗装工事</t>
    <rPh sb="0" eb="2">
      <t>トソウ</t>
    </rPh>
    <rPh sb="2" eb="4">
      <t>コウジ</t>
    </rPh>
    <phoneticPr fontId="5"/>
  </si>
  <si>
    <t>別紙明細
－3</t>
  </si>
  <si>
    <t>整理清掃後片付け</t>
    <rPh sb="0" eb="2">
      <t>セイリ</t>
    </rPh>
    <rPh sb="2" eb="4">
      <t>セイソウ</t>
    </rPh>
    <rPh sb="4" eb="7">
      <t>アトカタヅ</t>
    </rPh>
    <phoneticPr fontId="5"/>
  </si>
  <si>
    <t>ｍ</t>
    <phoneticPr fontId="5"/>
  </si>
  <si>
    <t>個</t>
  </si>
  <si>
    <t>ＣＢ撤去</t>
    <phoneticPr fontId="5"/>
  </si>
  <si>
    <t>（１）　改修</t>
    <rPh sb="4" eb="6">
      <t>カイシュウ</t>
    </rPh>
    <phoneticPr fontId="5"/>
  </si>
  <si>
    <t>下地ラス張り</t>
    <phoneticPr fontId="5"/>
  </si>
  <si>
    <t>φ150</t>
    <phoneticPr fontId="5"/>
  </si>
  <si>
    <t>t</t>
    <phoneticPr fontId="5"/>
  </si>
  <si>
    <t>　Ⅰ．機械実習工場改修</t>
    <rPh sb="3" eb="5">
      <t>キカイ</t>
    </rPh>
    <rPh sb="5" eb="7">
      <t>ジッシュウ</t>
    </rPh>
    <rPh sb="7" eb="9">
      <t>コウジョウ</t>
    </rPh>
    <phoneticPr fontId="5"/>
  </si>
  <si>
    <t>墨出し（外壁改修）</t>
    <rPh sb="4" eb="6">
      <t>ガイヘキ</t>
    </rPh>
    <rPh sb="6" eb="8">
      <t>カイシュウ</t>
    </rPh>
    <phoneticPr fontId="5"/>
  </si>
  <si>
    <t>墨出し（内部改修）</t>
    <rPh sb="4" eb="6">
      <t>ナイブ</t>
    </rPh>
    <rPh sb="6" eb="8">
      <t>カイシュウ</t>
    </rPh>
    <phoneticPr fontId="5"/>
  </si>
  <si>
    <t>養生（外壁改修）</t>
    <rPh sb="3" eb="5">
      <t>ガイヘキ</t>
    </rPh>
    <rPh sb="5" eb="7">
      <t>カイシュウ</t>
    </rPh>
    <phoneticPr fontId="5"/>
  </si>
  <si>
    <t>養生（内部改修）</t>
    <rPh sb="3" eb="5">
      <t>ナイブ</t>
    </rPh>
    <rPh sb="5" eb="7">
      <t>カイシュウ</t>
    </rPh>
    <phoneticPr fontId="5"/>
  </si>
  <si>
    <t>複合改修</t>
    <rPh sb="0" eb="4">
      <t>フクゴウカイシュウ</t>
    </rPh>
    <phoneticPr fontId="5"/>
  </si>
  <si>
    <t>別紙明細-3 整理清掃後片付け</t>
    <rPh sb="0" eb="2">
      <t>ベッシ</t>
    </rPh>
    <rPh sb="2" eb="4">
      <t>メイサイ</t>
    </rPh>
    <rPh sb="7" eb="9">
      <t>セイリ</t>
    </rPh>
    <rPh sb="9" eb="11">
      <t>セイソウ</t>
    </rPh>
    <rPh sb="11" eb="14">
      <t>アトカタヅ</t>
    </rPh>
    <phoneticPr fontId="5"/>
  </si>
  <si>
    <t>整理清掃後片付け（外壁改修）</t>
    <rPh sb="9" eb="11">
      <t>ガイヘキ</t>
    </rPh>
    <rPh sb="11" eb="13">
      <t>カイシュウ</t>
    </rPh>
    <phoneticPr fontId="5"/>
  </si>
  <si>
    <t>整理清掃後片付け（内部改修）</t>
    <rPh sb="9" eb="11">
      <t>ナイブ</t>
    </rPh>
    <rPh sb="11" eb="13">
      <t>カイシュウ</t>
    </rPh>
    <phoneticPr fontId="5"/>
  </si>
  <si>
    <t>別紙明細-4 外部足場</t>
    <rPh sb="0" eb="2">
      <t>ベッシ</t>
    </rPh>
    <rPh sb="2" eb="4">
      <t>メイサイ</t>
    </rPh>
    <phoneticPr fontId="5"/>
  </si>
  <si>
    <t>枠組本足場（手すり先行方式）</t>
    <rPh sb="0" eb="2">
      <t>ワクグミ</t>
    </rPh>
    <rPh sb="2" eb="3">
      <t>ホン</t>
    </rPh>
    <rPh sb="3" eb="5">
      <t>アシバ</t>
    </rPh>
    <rPh sb="6" eb="7">
      <t>テ</t>
    </rPh>
    <rPh sb="9" eb="11">
      <t>センコウ</t>
    </rPh>
    <rPh sb="11" eb="13">
      <t>ホウシキ</t>
    </rPh>
    <phoneticPr fontId="5"/>
  </si>
  <si>
    <t>安全手すり（手すり先行方式）</t>
    <rPh sb="6" eb="7">
      <t>テ</t>
    </rPh>
    <rPh sb="9" eb="11">
      <t>センコウ</t>
    </rPh>
    <rPh sb="11" eb="13">
      <t>ホウシキ</t>
    </rPh>
    <phoneticPr fontId="5"/>
  </si>
  <si>
    <t>内部仕上足場（手すり先行方式）</t>
    <rPh sb="7" eb="8">
      <t>テ</t>
    </rPh>
    <rPh sb="10" eb="14">
      <t>センコウホウシキ</t>
    </rPh>
    <phoneticPr fontId="5"/>
  </si>
  <si>
    <t>養生ｼｰﾄ張り</t>
    <rPh sb="0" eb="2">
      <t>ヨウジョウ</t>
    </rPh>
    <rPh sb="5" eb="6">
      <t>ハ</t>
    </rPh>
    <phoneticPr fontId="5"/>
  </si>
  <si>
    <t>別紙明細-5 内部足場</t>
    <rPh sb="0" eb="2">
      <t>ベッシ</t>
    </rPh>
    <rPh sb="2" eb="4">
      <t>メイサイ</t>
    </rPh>
    <phoneticPr fontId="5"/>
  </si>
  <si>
    <t>別紙明細-6 災害防止</t>
    <rPh sb="0" eb="2">
      <t>ベッシ</t>
    </rPh>
    <rPh sb="2" eb="4">
      <t>メイサイ</t>
    </rPh>
    <phoneticPr fontId="5"/>
  </si>
  <si>
    <t>別紙明細-7 仮設材運搬</t>
    <rPh sb="0" eb="2">
      <t>ベッシ</t>
    </rPh>
    <rPh sb="2" eb="4">
      <t>メイサイ</t>
    </rPh>
    <rPh sb="9" eb="10">
      <t>ザイ</t>
    </rPh>
    <rPh sb="10" eb="12">
      <t>ウンパン</t>
    </rPh>
    <phoneticPr fontId="5"/>
  </si>
  <si>
    <t>安全手すり（枠組本足場用）</t>
    <rPh sb="6" eb="11">
      <t>ワクグミホンアシバ</t>
    </rPh>
    <rPh sb="11" eb="12">
      <t>ヨウ</t>
    </rPh>
    <phoneticPr fontId="5"/>
  </si>
  <si>
    <t>２．屋根改修</t>
    <rPh sb="2" eb="4">
      <t>ヤネ</t>
    </rPh>
    <phoneticPr fontId="5"/>
  </si>
  <si>
    <t>　２．屋根改修</t>
    <rPh sb="3" eb="5">
      <t>ヤネ</t>
    </rPh>
    <phoneticPr fontId="5"/>
  </si>
  <si>
    <t>既存塗膜等の除去</t>
  </si>
  <si>
    <t>水洗い工法 20MPa</t>
  </si>
  <si>
    <t>庇撤去</t>
  </si>
  <si>
    <t>下地共 集積共</t>
  </si>
  <si>
    <t>軒とい撤去</t>
  </si>
  <si>
    <t>たてとい撤去</t>
  </si>
  <si>
    <t>VP管 集積共</t>
  </si>
  <si>
    <t>庇長尺瓦棒葺き</t>
  </si>
  <si>
    <t>ｶﾗｰ亜鉛ﾒｯｷ鉄板(29#)</t>
  </si>
  <si>
    <t>庇野地板張り</t>
  </si>
  <si>
    <t>厚15</t>
  </si>
  <si>
    <t>施工手間</t>
  </si>
  <si>
    <t>ｽﾃﾝﾚｽ製</t>
  </si>
  <si>
    <t>鉄板 厚0.6以上 押え金物共</t>
  </si>
  <si>
    <t>軒樋</t>
  </si>
  <si>
    <t>格子塩ﾋﾞ住宅用 径100</t>
  </si>
  <si>
    <t>落し口</t>
  </si>
  <si>
    <t>径100用</t>
  </si>
  <si>
    <t>径100</t>
  </si>
  <si>
    <t>格子塩ﾋﾞ住宅用 径60</t>
  </si>
  <si>
    <t>径60用</t>
  </si>
  <si>
    <t>径60</t>
  </si>
  <si>
    <t>庇　鼻隠､破風撤去</t>
    <rPh sb="0" eb="1">
      <t>ヒサシ</t>
    </rPh>
    <phoneticPr fontId="5"/>
  </si>
  <si>
    <t>Y1通り 雪止め撤去</t>
    <rPh sb="2" eb="3">
      <t>ドオ</t>
    </rPh>
    <phoneticPr fontId="5"/>
  </si>
  <si>
    <t>庇 破風</t>
    <rPh sb="0" eb="1">
      <t>ヒサシ</t>
    </rPh>
    <phoneticPr fontId="5"/>
  </si>
  <si>
    <t>庇 鼻先</t>
    <rPh sb="0" eb="1">
      <t>ヒサシ</t>
    </rPh>
    <phoneticPr fontId="5"/>
  </si>
  <si>
    <t>庇部 軒樋</t>
    <rPh sb="0" eb="1">
      <t>ヒサシ</t>
    </rPh>
    <rPh sb="1" eb="2">
      <t>ブ</t>
    </rPh>
    <phoneticPr fontId="5"/>
  </si>
  <si>
    <t>庇部 落し口</t>
    <rPh sb="0" eb="1">
      <t>ヒサシ</t>
    </rPh>
    <rPh sb="1" eb="2">
      <t>ブ</t>
    </rPh>
    <phoneticPr fontId="5"/>
  </si>
  <si>
    <t>路盤材とりこわし</t>
  </si>
  <si>
    <t>ｱｽﾍﾞｽﾄ含有 集積共</t>
  </si>
  <si>
    <t>天井野縁撤去</t>
  </si>
  <si>
    <t>一重張り ｱｽﾍﾞｽﾄ含有 集積共</t>
  </si>
  <si>
    <t>ｶｯﾀｰ入れ</t>
  </si>
  <si>
    <t>CB面</t>
  </si>
  <si>
    <t>ECP面</t>
  </si>
  <si>
    <t>目地切共</t>
  </si>
  <si>
    <t>空洞ﾌﾞﾛｯｸ8 厚さ150</t>
  </si>
  <si>
    <t>金ごて 外壁 厚20</t>
  </si>
  <si>
    <t>壁合板張り</t>
  </si>
  <si>
    <t>ﾒﾀﾙﾗｽ張り 壁</t>
  </si>
  <si>
    <t>既存ﾓﾙﾀﾙ面</t>
  </si>
  <si>
    <t>下地調整費</t>
  </si>
  <si>
    <t>天井野縁組</t>
  </si>
  <si>
    <t>構造材</t>
  </si>
  <si>
    <t>杉 一等 平割材</t>
  </si>
  <si>
    <t>ﾀｲﾌﾟ2(ﾉﾝｱｽ)0.8FK 厚4 突付け</t>
  </si>
  <si>
    <t>W600×H1000</t>
  </si>
  <si>
    <t>換気扇開口補強</t>
  </si>
  <si>
    <t>350角</t>
  </si>
  <si>
    <t>足洗場</t>
  </si>
  <si>
    <t>金ごて 外壁 厚20
 ﾗｽこすり共</t>
    <phoneticPr fontId="5"/>
  </si>
  <si>
    <t>ﾓﾙﾀﾙ面
 下地調整費別途</t>
    <phoneticPr fontId="5"/>
  </si>
  <si>
    <t>既存ﾓﾙﾀﾙ面
 下地調整費別途</t>
    <phoneticPr fontId="5"/>
  </si>
  <si>
    <t>別紙明細
－8</t>
    <phoneticPr fontId="5"/>
  </si>
  <si>
    <t>ｱﾙﾐﾆｳﾑ製建具撤去</t>
  </si>
  <si>
    <t>W1850×H2150 両開き 枠共</t>
  </si>
  <si>
    <t>W1850×H2150 片開き 枠共</t>
  </si>
  <si>
    <t>W1830×H1200 引違い 枠共</t>
  </si>
  <si>
    <t>W1830×H250 滑り出し 枠共</t>
  </si>
  <si>
    <t>排煙ｵﾍﾟﾚｰﾀｰ撤去</t>
  </si>
  <si>
    <t>W1800×H2000(三方枠) 枠のみ</t>
    <rPh sb="12" eb="14">
      <t>サンポウ</t>
    </rPh>
    <rPh sb="14" eb="15">
      <t>ワク</t>
    </rPh>
    <rPh sb="17" eb="18">
      <t>ワク</t>
    </rPh>
    <phoneticPr fontId="5"/>
  </si>
  <si>
    <t>鋼製建具撤去</t>
    <rPh sb="0" eb="2">
      <t>コウセイ</t>
    </rPh>
    <rPh sb="2" eb="4">
      <t>タテグ</t>
    </rPh>
    <rPh sb="4" eb="6">
      <t>テッキョ</t>
    </rPh>
    <phoneticPr fontId="5"/>
  </si>
  <si>
    <t>W1850×H2250 両開き 枠共</t>
    <rPh sb="12" eb="13">
      <t>リョウ</t>
    </rPh>
    <rPh sb="13" eb="14">
      <t>ヒラ</t>
    </rPh>
    <rPh sb="16" eb="17">
      <t>ワク</t>
    </rPh>
    <rPh sb="17" eb="18">
      <t>トモ</t>
    </rPh>
    <phoneticPr fontId="5"/>
  </si>
  <si>
    <t>別紙明細-8 建具撤去</t>
    <rPh sb="0" eb="2">
      <t>ベッシ</t>
    </rPh>
    <rPh sb="2" eb="4">
      <t>メイサイ</t>
    </rPh>
    <rPh sb="7" eb="9">
      <t>タテグ</t>
    </rPh>
    <rPh sb="9" eb="11">
      <t>テッキョ</t>
    </rPh>
    <phoneticPr fontId="5"/>
  </si>
  <si>
    <t>木製建具撤去</t>
  </si>
  <si>
    <t>W2400×H1900 片開き 枠共</t>
  </si>
  <si>
    <t>W2400×H1900 引違い 枠共</t>
  </si>
  <si>
    <t>W1000×H1000 引違い 枠共</t>
  </si>
  <si>
    <t>W1800×H2200 引分け 枠共</t>
  </si>
  <si>
    <t>シャッター撤去</t>
    <rPh sb="5" eb="7">
      <t>テッキョ</t>
    </rPh>
    <phoneticPr fontId="5"/>
  </si>
  <si>
    <t>W2500×H2200 ｼｬｯﾀｰﾎﾞｯｸｽ共</t>
    <rPh sb="22" eb="23">
      <t>トモ</t>
    </rPh>
    <phoneticPr fontId="5"/>
  </si>
  <si>
    <t>Y1通り 雪止めネット</t>
    <rPh sb="2" eb="3">
      <t>ドオ</t>
    </rPh>
    <phoneticPr fontId="5"/>
  </si>
  <si>
    <t>ベンチレーター天井開口部塞ぎ</t>
    <phoneticPr fontId="5"/>
  </si>
  <si>
    <t>硬質塩化ビニル管樋（カラー）</t>
    <rPh sb="7" eb="8">
      <t>カン</t>
    </rPh>
    <rPh sb="8" eb="9">
      <t>トイ</t>
    </rPh>
    <phoneticPr fontId="5"/>
  </si>
  <si>
    <t>とい(ｶﾗｰ）エルボ管</t>
    <phoneticPr fontId="5"/>
  </si>
  <si>
    <t>庇部 硬質塩化ビニル管樋（カラー）</t>
    <rPh sb="0" eb="1">
      <t>ヒサシ</t>
    </rPh>
    <rPh sb="1" eb="2">
      <t>ブ</t>
    </rPh>
    <rPh sb="10" eb="11">
      <t>カン</t>
    </rPh>
    <rPh sb="11" eb="12">
      <t>トイ</t>
    </rPh>
    <phoneticPr fontId="5"/>
  </si>
  <si>
    <t>庇部 とい（カラー）エルボ管</t>
    <rPh sb="0" eb="1">
      <t>ヒサシ</t>
    </rPh>
    <rPh sb="1" eb="2">
      <t>ブ</t>
    </rPh>
    <rPh sb="13" eb="14">
      <t>カン</t>
    </rPh>
    <phoneticPr fontId="5"/>
  </si>
  <si>
    <t>コンクリートとりこわし</t>
    <phoneticPr fontId="5"/>
  </si>
  <si>
    <t>床モルタル撤去</t>
    <phoneticPr fontId="5"/>
  </si>
  <si>
    <t>立下りモルタル撤去</t>
    <phoneticPr fontId="5"/>
  </si>
  <si>
    <t>壁ＥＣＰ撤去</t>
    <phoneticPr fontId="5"/>
  </si>
  <si>
    <t>壁モルタル撤去</t>
    <phoneticPr fontId="5"/>
  </si>
  <si>
    <t>壁ラスモルタル撤去</t>
    <phoneticPr fontId="5"/>
  </si>
  <si>
    <t>カッター入れ</t>
    <phoneticPr fontId="5"/>
  </si>
  <si>
    <t>犬走り スロープ
　　　床コンクリート刷毛引き仕上げ</t>
    <rPh sb="0" eb="2">
      <t>イヌバシリ</t>
    </rPh>
    <rPh sb="12" eb="13">
      <t>ユカ</t>
    </rPh>
    <phoneticPr fontId="5"/>
  </si>
  <si>
    <t>補強コンクリートブロック帳壁</t>
    <phoneticPr fontId="5"/>
  </si>
  <si>
    <t>壁モルタル塗り</t>
    <phoneticPr fontId="5"/>
  </si>
  <si>
    <t>着色防水リシン吹付け</t>
    <phoneticPr fontId="5"/>
  </si>
  <si>
    <t>天井けい酸カルシウム板張り</t>
    <phoneticPr fontId="5"/>
  </si>
  <si>
    <t>ガラリ開口補強</t>
    <phoneticPr fontId="5"/>
  </si>
  <si>
    <t>テント撤去</t>
    <rPh sb="3" eb="5">
      <t>テッキョ</t>
    </rPh>
    <phoneticPr fontId="5"/>
  </si>
  <si>
    <t>W5700×D4400×H3300～4300</t>
    <phoneticPr fontId="5"/>
  </si>
  <si>
    <t>集積共</t>
    <phoneticPr fontId="5"/>
  </si>
  <si>
    <t>RC 15cm</t>
    <phoneticPr fontId="5"/>
  </si>
  <si>
    <t>ＡＤ－１０２</t>
  </si>
  <si>
    <t>ＡＤ－１０３</t>
  </si>
  <si>
    <t>片開き戸
 Ｗ1,000×H2,000</t>
    <rPh sb="0" eb="1">
      <t>カタ</t>
    </rPh>
    <rPh sb="1" eb="2">
      <t>ヒラ</t>
    </rPh>
    <rPh sb="3" eb="4">
      <t>ト</t>
    </rPh>
    <phoneticPr fontId="5"/>
  </si>
  <si>
    <t>片引き戸
 W1,050×H2,000</t>
    <rPh sb="0" eb="2">
      <t>カタヒ</t>
    </rPh>
    <rPh sb="3" eb="4">
      <t>ト</t>
    </rPh>
    <phoneticPr fontId="5"/>
  </si>
  <si>
    <t>三方枠
 W1,000×H1,900</t>
    <rPh sb="0" eb="3">
      <t>サンポウワク</t>
    </rPh>
    <phoneticPr fontId="5"/>
  </si>
  <si>
    <t>ＡＷ－１０５</t>
  </si>
  <si>
    <t>ＡＷ－１０６</t>
  </si>
  <si>
    <t>ＡＷ－１０７</t>
  </si>
  <si>
    <t>引違い窓（ｶﾊﾞｰ工法）
 W1900×H900 防火設備</t>
    <rPh sb="0" eb="2">
      <t>ヒキチガ</t>
    </rPh>
    <rPh sb="3" eb="4">
      <t>マド</t>
    </rPh>
    <rPh sb="9" eb="11">
      <t>コウホウ</t>
    </rPh>
    <rPh sb="25" eb="27">
      <t>ボウカ</t>
    </rPh>
    <rPh sb="27" eb="29">
      <t>セツビ</t>
    </rPh>
    <phoneticPr fontId="5"/>
  </si>
  <si>
    <t xml:space="preserve">既存ｻｯｼ撤去共
</t>
    <rPh sb="0" eb="2">
      <t>キゾン</t>
    </rPh>
    <rPh sb="5" eb="7">
      <t>テッキョ</t>
    </rPh>
    <rPh sb="7" eb="8">
      <t>トモ</t>
    </rPh>
    <phoneticPr fontId="5"/>
  </si>
  <si>
    <t>FIX窓
 W1,200×H900</t>
    <rPh sb="3" eb="4">
      <t>マド</t>
    </rPh>
    <phoneticPr fontId="5"/>
  </si>
  <si>
    <t>突出し窓
 W1,900×H350 防火設備</t>
    <rPh sb="0" eb="2">
      <t>ツキダ</t>
    </rPh>
    <rPh sb="3" eb="4">
      <t>マド</t>
    </rPh>
    <rPh sb="18" eb="20">
      <t>ボウカ</t>
    </rPh>
    <rPh sb="20" eb="22">
      <t>セツビ</t>
    </rPh>
    <phoneticPr fontId="5"/>
  </si>
  <si>
    <t xml:space="preserve">排煙ｵﾍﾟﾚｰﾀｰ共
</t>
    <rPh sb="0" eb="2">
      <t>ハイエン</t>
    </rPh>
    <rPh sb="9" eb="10">
      <t>トモ</t>
    </rPh>
    <phoneticPr fontId="5"/>
  </si>
  <si>
    <t>２）　鋼製建具</t>
    <rPh sb="3" eb="4">
      <t>ハガネ</t>
    </rPh>
    <rPh sb="4" eb="5">
      <t>セイ</t>
    </rPh>
    <rPh sb="5" eb="7">
      <t>タテグ</t>
    </rPh>
    <phoneticPr fontId="5"/>
  </si>
  <si>
    <t>ＳＤ－１０１</t>
    <phoneticPr fontId="5"/>
  </si>
  <si>
    <t>両開き戸（ｶﾊﾞｰ工法）
 W1,900×H2,150 防火設備</t>
    <rPh sb="0" eb="1">
      <t>ヒラ</t>
    </rPh>
    <rPh sb="2" eb="3">
      <t>ト</t>
    </rPh>
    <rPh sb="8" eb="10">
      <t>コウホウ</t>
    </rPh>
    <rPh sb="27" eb="29">
      <t>ボウカ</t>
    </rPh>
    <rPh sb="29" eb="31">
      <t>セツビ</t>
    </rPh>
    <phoneticPr fontId="5"/>
  </si>
  <si>
    <t>片開き戸
 W900×H2,150</t>
    <rPh sb="0" eb="1">
      <t>カタ</t>
    </rPh>
    <rPh sb="1" eb="2">
      <t>ヒラ</t>
    </rPh>
    <rPh sb="3" eb="4">
      <t>ト</t>
    </rPh>
    <phoneticPr fontId="5"/>
  </si>
  <si>
    <t>３）　軽量鋼製建具</t>
    <rPh sb="3" eb="5">
      <t>ケイリョウ</t>
    </rPh>
    <phoneticPr fontId="5"/>
  </si>
  <si>
    <t>ＬＳＤ－１０１　</t>
    <phoneticPr fontId="5"/>
  </si>
  <si>
    <t>片引込戸
 Ｗ1,050×H2,100</t>
    <rPh sb="0" eb="2">
      <t>カタヒ</t>
    </rPh>
    <rPh sb="2" eb="3">
      <t>コミ</t>
    </rPh>
    <rPh sb="3" eb="4">
      <t>ト</t>
    </rPh>
    <phoneticPr fontId="5"/>
  </si>
  <si>
    <t>４）　シャッター</t>
    <phoneticPr fontId="5"/>
  </si>
  <si>
    <t>ＳＳ－１０１</t>
    <phoneticPr fontId="5"/>
  </si>
  <si>
    <t>ＳＳ－１０３</t>
    <phoneticPr fontId="5"/>
  </si>
  <si>
    <t>ｽﾁｰﾙ製重量ｼｬｯﾀｰ(電動)
 W2,500×H2,200</t>
    <rPh sb="4" eb="5">
      <t>セイ</t>
    </rPh>
    <rPh sb="5" eb="7">
      <t>ジュウリョウ</t>
    </rPh>
    <rPh sb="13" eb="15">
      <t>デンドウ</t>
    </rPh>
    <phoneticPr fontId="5"/>
  </si>
  <si>
    <t>ｽﾁｰﾙ製軽量ｼｬｯﾀｰ(手動)
 W2,300×H3,000 防火設備</t>
    <rPh sb="4" eb="5">
      <t>セイ</t>
    </rPh>
    <rPh sb="5" eb="7">
      <t>ケイリョウ</t>
    </rPh>
    <rPh sb="13" eb="15">
      <t>シュドウ</t>
    </rPh>
    <rPh sb="32" eb="34">
      <t>ボウカ</t>
    </rPh>
    <rPh sb="34" eb="36">
      <t>セツビ</t>
    </rPh>
    <phoneticPr fontId="5"/>
  </si>
  <si>
    <t>５）　ガラス</t>
    <phoneticPr fontId="5"/>
  </si>
  <si>
    <t>ガラス清掃</t>
    <phoneticPr fontId="5"/>
  </si>
  <si>
    <t>ガラスとめ(シーリング)(両面)</t>
    <rPh sb="13" eb="15">
      <t>リョウメン</t>
    </rPh>
    <phoneticPr fontId="5"/>
  </si>
  <si>
    <t>ｼﾘｺﾝ 1成分系　SR-1</t>
    <rPh sb="6" eb="8">
      <t>セイブン</t>
    </rPh>
    <rPh sb="8" eb="9">
      <t>ケイ</t>
    </rPh>
    <phoneticPr fontId="5"/>
  </si>
  <si>
    <t>ｼﾘｺﾝ 1成分系　SR-1 防火戸用</t>
    <rPh sb="6" eb="8">
      <t>セイブン</t>
    </rPh>
    <rPh sb="8" eb="9">
      <t>ケイ</t>
    </rPh>
    <rPh sb="15" eb="17">
      <t>ボウカ</t>
    </rPh>
    <rPh sb="17" eb="18">
      <t>ト</t>
    </rPh>
    <rPh sb="18" eb="19">
      <t>ヨウ</t>
    </rPh>
    <phoneticPr fontId="5"/>
  </si>
  <si>
    <t>ガラス突き合わせジョイントシーリング</t>
    <rPh sb="3" eb="4">
      <t>ツ</t>
    </rPh>
    <rPh sb="5" eb="6">
      <t>ア</t>
    </rPh>
    <phoneticPr fontId="5"/>
  </si>
  <si>
    <t>Ⅰ型 ｼﾘｺﾝ 1成分系 SR-1</t>
    <rPh sb="1" eb="2">
      <t>ガタ</t>
    </rPh>
    <rPh sb="9" eb="11">
      <t>セイブン</t>
    </rPh>
    <rPh sb="11" eb="12">
      <t>ケイ</t>
    </rPh>
    <phoneticPr fontId="5"/>
  </si>
  <si>
    <t>SOP塗り</t>
    <rPh sb="3" eb="4">
      <t>ヌ</t>
    </rPh>
    <phoneticPr fontId="5"/>
  </si>
  <si>
    <t>鋼製建具面　工程B種　塗料1種
錆止工程A塗料A</t>
    <rPh sb="11" eb="13">
      <t>トリョウ</t>
    </rPh>
    <rPh sb="14" eb="15">
      <t>シュ</t>
    </rPh>
    <rPh sb="18" eb="20">
      <t>コウテイ</t>
    </rPh>
    <rPh sb="21" eb="23">
      <t>トリョウ</t>
    </rPh>
    <phoneticPr fontId="5"/>
  </si>
  <si>
    <t>鋼製建具面　工程B種　塗料1種
錆止工程C 下地RB種(塗替え面)</t>
    <rPh sb="11" eb="13">
      <t>トリョウ</t>
    </rPh>
    <rPh sb="14" eb="15">
      <t>シュ</t>
    </rPh>
    <rPh sb="18" eb="20">
      <t>コウテイ</t>
    </rPh>
    <rPh sb="22" eb="24">
      <t>シタジ</t>
    </rPh>
    <rPh sb="26" eb="27">
      <t>シュ</t>
    </rPh>
    <rPh sb="28" eb="30">
      <t>ヌリカ</t>
    </rPh>
    <rPh sb="31" eb="32">
      <t>メン</t>
    </rPh>
    <phoneticPr fontId="5"/>
  </si>
  <si>
    <t>６）　その他</t>
    <rPh sb="5" eb="6">
      <t>タ</t>
    </rPh>
    <phoneticPr fontId="5"/>
  </si>
  <si>
    <t>SOP塗り　改修仕様</t>
    <rPh sb="3" eb="4">
      <t>ヌ</t>
    </rPh>
    <rPh sb="6" eb="10">
      <t>カイシュウシヨウ</t>
    </rPh>
    <phoneticPr fontId="5"/>
  </si>
  <si>
    <t>建具周囲シーリング</t>
    <rPh sb="0" eb="1">
      <t>タテグ</t>
    </rPh>
    <rPh sb="1" eb="3">
      <t>シュウイ</t>
    </rPh>
    <phoneticPr fontId="5"/>
  </si>
  <si>
    <t>水切下端シーリング</t>
    <rPh sb="0" eb="2">
      <t>ミズキリ</t>
    </rPh>
    <rPh sb="2" eb="3">
      <t>シタ</t>
    </rPh>
    <rPh sb="3" eb="4">
      <t>ハ</t>
    </rPh>
    <phoneticPr fontId="5"/>
  </si>
  <si>
    <t>建具周囲防水モルタル充填</t>
    <phoneticPr fontId="5"/>
  </si>
  <si>
    <t>建具周囲モルタル充填</t>
    <phoneticPr fontId="5"/>
  </si>
  <si>
    <t>一般部 変成ｼﾘｺｰﾝ系(MS-2) 15×10</t>
    <rPh sb="0" eb="2">
      <t>イッパン</t>
    </rPh>
    <rPh sb="2" eb="3">
      <t>ブ</t>
    </rPh>
    <rPh sb="4" eb="6">
      <t>ヘンセイ</t>
    </rPh>
    <rPh sb="11" eb="12">
      <t>ケイ</t>
    </rPh>
    <phoneticPr fontId="5"/>
  </si>
  <si>
    <t>外部建具</t>
    <phoneticPr fontId="5"/>
  </si>
  <si>
    <t>内部建具</t>
    <phoneticPr fontId="5"/>
  </si>
  <si>
    <t>塗床撤去</t>
  </si>
  <si>
    <t>壁下地撤去</t>
  </si>
  <si>
    <t>一重張り 一般 集積共</t>
  </si>
  <si>
    <t>天井下地撤去</t>
  </si>
  <si>
    <t>天井廻り縁撤去</t>
  </si>
  <si>
    <t>W1830×H1200</t>
  </si>
  <si>
    <t>鋼製手摺撤去</t>
  </si>
  <si>
    <t>高さ850 集積共</t>
  </si>
  <si>
    <t>黒板撤去</t>
  </si>
  <si>
    <t>W3600×H900 集積共</t>
  </si>
  <si>
    <t>床モルタル･人研ぎ撤去</t>
    <phoneticPr fontId="5"/>
  </si>
  <si>
    <t>ビニル幅木撤去</t>
    <phoneticPr fontId="5"/>
  </si>
  <si>
    <t>壁モルタル・プラスター撤去</t>
    <phoneticPr fontId="5"/>
  </si>
  <si>
    <t>壁合板・ボード撤去</t>
    <phoneticPr fontId="5"/>
  </si>
  <si>
    <t>天井グラスウール撤去</t>
    <phoneticPr fontId="5"/>
  </si>
  <si>
    <t>AW1 ブラインド取外し</t>
    <phoneticPr fontId="5"/>
  </si>
  <si>
    <t>機械工作室1 手洗い場人研ぎ撤去</t>
    <rPh sb="0" eb="2">
      <t>キカイ</t>
    </rPh>
    <rPh sb="2" eb="4">
      <t>コウサク</t>
    </rPh>
    <rPh sb="4" eb="5">
      <t>シツ</t>
    </rPh>
    <phoneticPr fontId="5"/>
  </si>
  <si>
    <t>手仕上場 天端人研撤去</t>
    <rPh sb="0" eb="1">
      <t>テ</t>
    </rPh>
    <rPh sb="1" eb="3">
      <t>シアゲ</t>
    </rPh>
    <rPh sb="3" eb="4">
      <t>バ</t>
    </rPh>
    <phoneticPr fontId="5"/>
  </si>
  <si>
    <t>手仕上場 上裏ﾓﾙﾀﾙ･ﾌﾟﾗｽﾀｰ撤去</t>
    <rPh sb="0" eb="1">
      <t>テ</t>
    </rPh>
    <rPh sb="1" eb="3">
      <t>シアゲ</t>
    </rPh>
    <rPh sb="3" eb="4">
      <t>バ</t>
    </rPh>
    <phoneticPr fontId="5"/>
  </si>
  <si>
    <t>合成樹脂系塗床</t>
    <rPh sb="0" eb="2">
      <t>ゴウセイ</t>
    </rPh>
    <rPh sb="2" eb="4">
      <t>ジュシ</t>
    </rPh>
    <rPh sb="4" eb="5">
      <t>ケイ</t>
    </rPh>
    <rPh sb="5" eb="7">
      <t>ヌリユカ</t>
    </rPh>
    <phoneticPr fontId="5"/>
  </si>
  <si>
    <t>床コンクリート表面強化剤吹付</t>
    <rPh sb="0" eb="1">
      <t>ユカ</t>
    </rPh>
    <rPh sb="7" eb="9">
      <t>ヒョウメン</t>
    </rPh>
    <rPh sb="9" eb="11">
      <t>キョウカ</t>
    </rPh>
    <rPh sb="11" eb="12">
      <t>ザイ</t>
    </rPh>
    <rPh sb="12" eb="14">
      <t>フキツ</t>
    </rPh>
    <phoneticPr fontId="5"/>
  </si>
  <si>
    <t>金ごて 塗床下地 厚30</t>
    <rPh sb="0" eb="1">
      <t>コン</t>
    </rPh>
    <rPh sb="4" eb="6">
      <t>ヌリユカ</t>
    </rPh>
    <rPh sb="6" eb="8">
      <t>シタジ</t>
    </rPh>
    <rPh sb="9" eb="10">
      <t>アツ</t>
    </rPh>
    <phoneticPr fontId="5"/>
  </si>
  <si>
    <t>床下地調整</t>
    <rPh sb="0" eb="1">
      <t>ユカ</t>
    </rPh>
    <rPh sb="1" eb="3">
      <t>シタジ</t>
    </rPh>
    <rPh sb="3" eb="5">
      <t>チョウセイ</t>
    </rPh>
    <phoneticPr fontId="5"/>
  </si>
  <si>
    <t>ﾓﾙﾀﾙ面</t>
    <phoneticPr fontId="5"/>
  </si>
  <si>
    <t>Ｗ柱 クラック補修</t>
    <rPh sb="1" eb="2">
      <t>ハシラ</t>
    </rPh>
    <rPh sb="7" eb="9">
      <t>ホシュウ</t>
    </rPh>
    <phoneticPr fontId="5"/>
  </si>
  <si>
    <t>立上り合成樹脂系塗床</t>
    <rPh sb="0" eb="2">
      <t>タチアガ</t>
    </rPh>
    <rPh sb="3" eb="5">
      <t>ゴウセイ</t>
    </rPh>
    <rPh sb="5" eb="7">
      <t>ジュシ</t>
    </rPh>
    <rPh sb="7" eb="8">
      <t>ケイ</t>
    </rPh>
    <rPh sb="8" eb="10">
      <t>ヌリユカ</t>
    </rPh>
    <phoneticPr fontId="5"/>
  </si>
  <si>
    <t>ビニル幅木</t>
    <rPh sb="3" eb="5">
      <t>ハバキ</t>
    </rPh>
    <phoneticPr fontId="5"/>
  </si>
  <si>
    <t>ステンレス幅木</t>
    <rPh sb="5" eb="7">
      <t>ハバキ</t>
    </rPh>
    <phoneticPr fontId="5"/>
  </si>
  <si>
    <t>高さ100</t>
    <rPh sb="0" eb="1">
      <t>タカ</t>
    </rPh>
    <phoneticPr fontId="5"/>
  </si>
  <si>
    <t>m</t>
    <phoneticPr fontId="5"/>
  </si>
  <si>
    <t>50形 下地張りなし ＠300</t>
    <rPh sb="2" eb="3">
      <t>ガタ</t>
    </rPh>
    <rPh sb="4" eb="6">
      <t>シタジ</t>
    </rPh>
    <rPh sb="6" eb="7">
      <t>ハ</t>
    </rPh>
    <phoneticPr fontId="5"/>
  </si>
  <si>
    <t>65形 下地張りなし ＠300</t>
    <rPh sb="2" eb="3">
      <t>ガタ</t>
    </rPh>
    <rPh sb="4" eb="7">
      <t>シタジハ</t>
    </rPh>
    <phoneticPr fontId="5"/>
  </si>
  <si>
    <t>軽量鉄骨壁開口部補強</t>
    <rPh sb="0" eb="2">
      <t>ケイリョウ</t>
    </rPh>
    <rPh sb="2" eb="4">
      <t>テッコツ</t>
    </rPh>
    <rPh sb="4" eb="5">
      <t>カベ</t>
    </rPh>
    <rPh sb="5" eb="8">
      <t>カイコウブ</t>
    </rPh>
    <rPh sb="8" eb="10">
      <t>ホキョウ</t>
    </rPh>
    <phoneticPr fontId="5"/>
  </si>
  <si>
    <t>別紙明細
－10</t>
    <phoneticPr fontId="5"/>
  </si>
  <si>
    <t>別紙明細-10 軽量鉄骨壁開口部補強</t>
    <rPh sb="0" eb="2">
      <t>ベッシ</t>
    </rPh>
    <rPh sb="2" eb="4">
      <t>メイサイ</t>
    </rPh>
    <phoneticPr fontId="5"/>
  </si>
  <si>
    <t>軽量鉄骨壁開口部補強</t>
    <rPh sb="0" eb="4">
      <t>ケイリョウテッコツ</t>
    </rPh>
    <rPh sb="4" eb="5">
      <t>カベ</t>
    </rPh>
    <rPh sb="5" eb="8">
      <t>カイコウブ</t>
    </rPh>
    <rPh sb="8" eb="10">
      <t>ホキョウ</t>
    </rPh>
    <phoneticPr fontId="5"/>
  </si>
  <si>
    <t>65形 扉等三方補強
 Ｗ1000×Ｈ2000</t>
    <rPh sb="2" eb="3">
      <t>ガタ</t>
    </rPh>
    <rPh sb="4" eb="5">
      <t>トビラ</t>
    </rPh>
    <rPh sb="5" eb="6">
      <t>トウ</t>
    </rPh>
    <rPh sb="6" eb="8">
      <t>サンポウ</t>
    </rPh>
    <rPh sb="8" eb="10">
      <t>ホキョウ</t>
    </rPh>
    <phoneticPr fontId="5"/>
  </si>
  <si>
    <t>65形 扉等三方補強
 Ｗ1800×Ｈ2000</t>
    <rPh sb="2" eb="3">
      <t>ガタ</t>
    </rPh>
    <rPh sb="4" eb="5">
      <t>トビラ</t>
    </rPh>
    <rPh sb="5" eb="6">
      <t>トウ</t>
    </rPh>
    <rPh sb="6" eb="8">
      <t>サンポウ</t>
    </rPh>
    <rPh sb="8" eb="10">
      <t>ホキョウ</t>
    </rPh>
    <phoneticPr fontId="5"/>
  </si>
  <si>
    <t>65形 扉等三方補強
 Ｗ1900×Ｈ2150</t>
    <rPh sb="2" eb="3">
      <t>ガタ</t>
    </rPh>
    <rPh sb="4" eb="5">
      <t>トビラ</t>
    </rPh>
    <rPh sb="5" eb="6">
      <t>トウ</t>
    </rPh>
    <rPh sb="6" eb="8">
      <t>サンポウ</t>
    </rPh>
    <rPh sb="8" eb="10">
      <t>ホキョウ</t>
    </rPh>
    <phoneticPr fontId="5"/>
  </si>
  <si>
    <t>65形 扉等三方補強
 Ｗ2000×Ｈ2150</t>
    <rPh sb="2" eb="3">
      <t>ガタ</t>
    </rPh>
    <rPh sb="4" eb="10">
      <t>トビラトウサンポウホキョウ</t>
    </rPh>
    <phoneticPr fontId="5"/>
  </si>
  <si>
    <t>65形 扉等三方補強
 Ｗ2500×Ｈ2200</t>
    <rPh sb="2" eb="3">
      <t>ガタ</t>
    </rPh>
    <rPh sb="4" eb="10">
      <t>トビラトウサンポウホキョウ</t>
    </rPh>
    <phoneticPr fontId="5"/>
  </si>
  <si>
    <t>65形 ﾀﾞｸﾄ等四方補強
 Ｗ600×Ｈ900</t>
    <rPh sb="2" eb="3">
      <t>ガタ</t>
    </rPh>
    <rPh sb="8" eb="9">
      <t>トウ</t>
    </rPh>
    <rPh sb="9" eb="11">
      <t>シホウ</t>
    </rPh>
    <rPh sb="11" eb="13">
      <t>ホキョウ</t>
    </rPh>
    <phoneticPr fontId="5"/>
  </si>
  <si>
    <t>65形 ﾀﾞｸﾄ等四方補強
 Ｗ1200×Ｈ900</t>
    <rPh sb="2" eb="3">
      <t>ガタ</t>
    </rPh>
    <rPh sb="8" eb="9">
      <t>トウ</t>
    </rPh>
    <rPh sb="9" eb="11">
      <t>シホウ</t>
    </rPh>
    <rPh sb="11" eb="13">
      <t>ホキョウ</t>
    </rPh>
    <phoneticPr fontId="5"/>
  </si>
  <si>
    <t>65形 ﾀﾞｸﾄ等四方補強
 Ｗ1830×Ｈ800</t>
    <rPh sb="2" eb="3">
      <t>ガタ</t>
    </rPh>
    <rPh sb="8" eb="9">
      <t>トウ</t>
    </rPh>
    <rPh sb="9" eb="11">
      <t>シホウ</t>
    </rPh>
    <rPh sb="11" eb="13">
      <t>ホキョウ</t>
    </rPh>
    <phoneticPr fontId="5"/>
  </si>
  <si>
    <t>65形 ﾀﾞｸﾄ等四方補強
 Ｗ1900×Ｈ350</t>
    <rPh sb="2" eb="3">
      <t>ガタ</t>
    </rPh>
    <rPh sb="8" eb="13">
      <t>トウシホウホキョウ</t>
    </rPh>
    <phoneticPr fontId="5"/>
  </si>
  <si>
    <t>65形 ﾀﾞｸﾄ等四方補強
 Ｗ1900×Ｈ900</t>
    <rPh sb="2" eb="3">
      <t>ガタ</t>
    </rPh>
    <rPh sb="8" eb="13">
      <t>トウシホウホキョウ</t>
    </rPh>
    <phoneticPr fontId="5"/>
  </si>
  <si>
    <t>耐火間仕切り</t>
    <rPh sb="0" eb="2">
      <t>タイカ</t>
    </rPh>
    <rPh sb="2" eb="5">
      <t>マジキ</t>
    </rPh>
    <phoneticPr fontId="5"/>
  </si>
  <si>
    <t>Ｗ115
ＬＧＳ90形+ＧＢ-Ｆ厚12.5(両面張り)</t>
    <rPh sb="10" eb="11">
      <t>ガタ</t>
    </rPh>
    <rPh sb="16" eb="17">
      <t>アツ</t>
    </rPh>
    <rPh sb="22" eb="24">
      <t>リョウメン</t>
    </rPh>
    <rPh sb="24" eb="25">
      <t>ハ</t>
    </rPh>
    <phoneticPr fontId="5"/>
  </si>
  <si>
    <t>耐火間仕切開口部補強</t>
    <rPh sb="0" eb="2">
      <t>タイカ</t>
    </rPh>
    <rPh sb="2" eb="5">
      <t>マジキ</t>
    </rPh>
    <rPh sb="5" eb="8">
      <t>カイコウブ</t>
    </rPh>
    <rPh sb="8" eb="10">
      <t>ホキョウ</t>
    </rPh>
    <phoneticPr fontId="5"/>
  </si>
  <si>
    <t>90形 扉等三方補強
Ｗ900×Ｈ2100</t>
    <rPh sb="2" eb="3">
      <t>ガタ</t>
    </rPh>
    <rPh sb="4" eb="10">
      <t>トビラトウサンポウホキョウ</t>
    </rPh>
    <phoneticPr fontId="5"/>
  </si>
  <si>
    <t>耐火シーリング</t>
    <rPh sb="0" eb="2">
      <t>タイカ</t>
    </rPh>
    <phoneticPr fontId="5"/>
  </si>
  <si>
    <t>壁ｼｰｼﾞﾝｸﾞせっこうﾎﾞｰﾄﾞ張り(ＧＢ-Ｓ)</t>
    <rPh sb="0" eb="1">
      <t>カベ</t>
    </rPh>
    <rPh sb="17" eb="18">
      <t>ハ</t>
    </rPh>
    <phoneticPr fontId="5"/>
  </si>
  <si>
    <t>厚12.5 準不燃 鋼製､木､ﾎﾞｰﾄﾞ下地
突付け</t>
    <rPh sb="0" eb="1">
      <t>アツ</t>
    </rPh>
    <rPh sb="6" eb="7">
      <t>ジュン</t>
    </rPh>
    <rPh sb="7" eb="9">
      <t>フネン</t>
    </rPh>
    <rPh sb="10" eb="12">
      <t>コウセイ</t>
    </rPh>
    <rPh sb="13" eb="14">
      <t>モク</t>
    </rPh>
    <rPh sb="20" eb="22">
      <t>シタジ</t>
    </rPh>
    <rPh sb="23" eb="25">
      <t>ツキツ</t>
    </rPh>
    <phoneticPr fontId="5"/>
  </si>
  <si>
    <t>壁せっこうﾎﾞｰﾄﾞ張り(ＧＢ-Ｒ)</t>
    <rPh sb="0" eb="1">
      <t>カベ</t>
    </rPh>
    <rPh sb="10" eb="11">
      <t>ハ</t>
    </rPh>
    <phoneticPr fontId="5"/>
  </si>
  <si>
    <t>厚12.5 不燃 鋼製､木､ﾎﾞｰﾄﾞ下地
突付け</t>
    <rPh sb="0" eb="1">
      <t>アツ</t>
    </rPh>
    <rPh sb="6" eb="8">
      <t>フネン</t>
    </rPh>
    <rPh sb="9" eb="11">
      <t>コウセイ</t>
    </rPh>
    <rPh sb="12" eb="13">
      <t>モク</t>
    </rPh>
    <rPh sb="19" eb="21">
      <t>シタジ</t>
    </rPh>
    <rPh sb="22" eb="24">
      <t>ツキツ</t>
    </rPh>
    <phoneticPr fontId="5"/>
  </si>
  <si>
    <t>壁強化せっこうﾎﾞｰﾄﾞ張り(ＧＢ-Ｆ)</t>
    <rPh sb="0" eb="1">
      <t>カベ</t>
    </rPh>
    <rPh sb="1" eb="3">
      <t>キョウカ</t>
    </rPh>
    <rPh sb="12" eb="13">
      <t>ハ</t>
    </rPh>
    <phoneticPr fontId="5"/>
  </si>
  <si>
    <t>厚12.5 不燃 鋼製､木､ﾎﾞｰﾄﾞ下地
下地張り</t>
    <rPh sb="0" eb="1">
      <t>アツ</t>
    </rPh>
    <rPh sb="6" eb="8">
      <t>フネン</t>
    </rPh>
    <rPh sb="9" eb="11">
      <t>コウセイ</t>
    </rPh>
    <rPh sb="12" eb="13">
      <t>モク</t>
    </rPh>
    <rPh sb="19" eb="21">
      <t>シタジ</t>
    </rPh>
    <rPh sb="22" eb="24">
      <t>シタジ</t>
    </rPh>
    <rPh sb="24" eb="25">
      <t>ハ</t>
    </rPh>
    <phoneticPr fontId="5"/>
  </si>
  <si>
    <t>壁けい酸ｶﾙｼｳﾑ板張り</t>
    <rPh sb="0" eb="1">
      <t>カベ</t>
    </rPh>
    <rPh sb="3" eb="4">
      <t>サン</t>
    </rPh>
    <rPh sb="9" eb="10">
      <t>イタ</t>
    </rPh>
    <rPh sb="10" eb="11">
      <t>ハ</t>
    </rPh>
    <phoneticPr fontId="5"/>
  </si>
  <si>
    <t>別紙明細-11 耐火間仕切開口部補強</t>
    <rPh sb="0" eb="2">
      <t>ベッシ</t>
    </rPh>
    <rPh sb="2" eb="4">
      <t>メイサイ</t>
    </rPh>
    <rPh sb="8" eb="10">
      <t>タイカ</t>
    </rPh>
    <rPh sb="10" eb="13">
      <t>マジキ</t>
    </rPh>
    <rPh sb="13" eb="18">
      <t>カイコウブホキョウ</t>
    </rPh>
    <phoneticPr fontId="5"/>
  </si>
  <si>
    <t>軽量鉄骨下り壁下地</t>
    <rPh sb="0" eb="2">
      <t>ケイリョウ</t>
    </rPh>
    <rPh sb="2" eb="4">
      <t>テッコツ</t>
    </rPh>
    <rPh sb="4" eb="5">
      <t>クダ</t>
    </rPh>
    <rPh sb="6" eb="7">
      <t>カベ</t>
    </rPh>
    <rPh sb="7" eb="9">
      <t>シタジ</t>
    </rPh>
    <phoneticPr fontId="5"/>
  </si>
  <si>
    <t>19形(屋内) 高さ300</t>
    <rPh sb="2" eb="3">
      <t>ガタ</t>
    </rPh>
    <rPh sb="4" eb="6">
      <t>オクナイ</t>
    </rPh>
    <rPh sb="8" eb="9">
      <t>タカ</t>
    </rPh>
    <phoneticPr fontId="5"/>
  </si>
  <si>
    <t>下り壁
　　　不燃積層せっこうボード張り(GB-NC)</t>
    <rPh sb="0" eb="1">
      <t>クダ</t>
    </rPh>
    <rPh sb="2" eb="3">
      <t>カベ</t>
    </rPh>
    <rPh sb="7" eb="9">
      <t>フネン</t>
    </rPh>
    <rPh sb="9" eb="11">
      <t>セキソウ</t>
    </rPh>
    <rPh sb="18" eb="19">
      <t>ハ</t>
    </rPh>
    <phoneticPr fontId="5"/>
  </si>
  <si>
    <t>厚9.5 不燃 化粧有り(ﾄﾗﾊﾞｰﾁﾝ) 突付け</t>
    <rPh sb="0" eb="1">
      <t>アツ</t>
    </rPh>
    <rPh sb="5" eb="7">
      <t>フネン</t>
    </rPh>
    <rPh sb="8" eb="10">
      <t>ケショウ</t>
    </rPh>
    <rPh sb="10" eb="11">
      <t>ア</t>
    </rPh>
    <rPh sb="22" eb="24">
      <t>ツキツ</t>
    </rPh>
    <phoneticPr fontId="5"/>
  </si>
  <si>
    <t>軽量鉄骨天井下地</t>
    <rPh sb="0" eb="2">
      <t>ケイリョウ</t>
    </rPh>
    <rPh sb="2" eb="4">
      <t>テッコツ</t>
    </rPh>
    <rPh sb="4" eb="6">
      <t>テンジョウ</t>
    </rPh>
    <rPh sb="6" eb="8">
      <t>シタジ</t>
    </rPh>
    <phoneticPr fontId="5"/>
  </si>
  <si>
    <t>19形(屋内) ふところ1.5m以上3.0m未満
下地張りなし＠225 ｲﾝｻｰﾄ別途</t>
    <rPh sb="2" eb="3">
      <t>ガタ</t>
    </rPh>
    <rPh sb="4" eb="6">
      <t>オクナイ</t>
    </rPh>
    <rPh sb="16" eb="18">
      <t>イジョウ</t>
    </rPh>
    <rPh sb="22" eb="24">
      <t>ミマン</t>
    </rPh>
    <rPh sb="25" eb="27">
      <t>シタジ</t>
    </rPh>
    <rPh sb="27" eb="28">
      <t>ハ</t>
    </rPh>
    <rPh sb="41" eb="43">
      <t>ベット</t>
    </rPh>
    <phoneticPr fontId="5"/>
  </si>
  <si>
    <t>軽量鉄骨天井下地(野縁のみ)</t>
    <rPh sb="0" eb="4">
      <t>ケイリョウテッコツ</t>
    </rPh>
    <rPh sb="4" eb="6">
      <t>テンジョウ</t>
    </rPh>
    <rPh sb="6" eb="8">
      <t>シタジ</t>
    </rPh>
    <rPh sb="9" eb="11">
      <t>ノブチ</t>
    </rPh>
    <phoneticPr fontId="5"/>
  </si>
  <si>
    <t>19形(屋内) ふところ1.5m未満
下地張りなし＠225 ｲﾝｻｰﾄ別途</t>
    <rPh sb="2" eb="3">
      <t>ガタ</t>
    </rPh>
    <rPh sb="4" eb="6">
      <t>オクナイ</t>
    </rPh>
    <rPh sb="16" eb="18">
      <t>ミマン</t>
    </rPh>
    <rPh sb="19" eb="21">
      <t>シタジ</t>
    </rPh>
    <rPh sb="21" eb="22">
      <t>ハ</t>
    </rPh>
    <rPh sb="35" eb="37">
      <t>ベット</t>
    </rPh>
    <phoneticPr fontId="5"/>
  </si>
  <si>
    <t>軽量鉄骨天井下地振止め補強加算</t>
    <rPh sb="0" eb="2">
      <t>ケイリョウ</t>
    </rPh>
    <rPh sb="2" eb="4">
      <t>テッコツ</t>
    </rPh>
    <rPh sb="4" eb="6">
      <t>テンジョウ</t>
    </rPh>
    <rPh sb="6" eb="8">
      <t>シタジ</t>
    </rPh>
    <rPh sb="8" eb="9">
      <t>フ</t>
    </rPh>
    <rPh sb="9" eb="10">
      <t>ド</t>
    </rPh>
    <rPh sb="11" eb="13">
      <t>ホキョウ</t>
    </rPh>
    <rPh sb="13" eb="15">
      <t>カサン</t>
    </rPh>
    <phoneticPr fontId="5"/>
  </si>
  <si>
    <t>ふところ1.5～3.0m</t>
    <phoneticPr fontId="5"/>
  </si>
  <si>
    <t>軽量鉄骨天井開口部補強</t>
    <rPh sb="0" eb="4">
      <t>ケイリョウテッコツ</t>
    </rPh>
    <rPh sb="4" eb="6">
      <t>テンジョウ</t>
    </rPh>
    <rPh sb="6" eb="9">
      <t>カイコウブ</t>
    </rPh>
    <rPh sb="9" eb="11">
      <t>ホキョウ</t>
    </rPh>
    <phoneticPr fontId="5"/>
  </si>
  <si>
    <t>別紙明細-12 軽量鉄骨天井開口部補強</t>
    <rPh sb="0" eb="4">
      <t>ベッシメイサイ</t>
    </rPh>
    <rPh sb="8" eb="10">
      <t>ケイリョウ</t>
    </rPh>
    <rPh sb="10" eb="12">
      <t>テッコツ</t>
    </rPh>
    <rPh sb="12" eb="14">
      <t>テンジョウ</t>
    </rPh>
    <rPh sb="14" eb="17">
      <t>カイコウブ</t>
    </rPh>
    <rPh sb="17" eb="19">
      <t>ホキョウ</t>
    </rPh>
    <phoneticPr fontId="5"/>
  </si>
  <si>
    <t>軽量鉄骨天井開口部補強</t>
    <rPh sb="0" eb="6">
      <t>ケイリョウテッコツテンジョウ</t>
    </rPh>
    <rPh sb="6" eb="11">
      <t>カイコウブホキョウ</t>
    </rPh>
    <phoneticPr fontId="5"/>
  </si>
  <si>
    <t>19形(屋内) 450×450
 ﾎﾞｰﾄﾞ等切込み共</t>
    <rPh sb="2" eb="3">
      <t>ガタ</t>
    </rPh>
    <rPh sb="4" eb="6">
      <t>オクナイ</t>
    </rPh>
    <rPh sb="22" eb="23">
      <t>ナド</t>
    </rPh>
    <rPh sb="23" eb="25">
      <t>キリコ</t>
    </rPh>
    <rPh sb="26" eb="27">
      <t>トモ</t>
    </rPh>
    <phoneticPr fontId="5"/>
  </si>
  <si>
    <t>19形(屋内) 600×500
 ﾎﾞｰﾄﾞ等切込み共</t>
    <rPh sb="2" eb="3">
      <t>ガタ</t>
    </rPh>
    <rPh sb="4" eb="6">
      <t>オクナイ</t>
    </rPh>
    <rPh sb="22" eb="23">
      <t>ナド</t>
    </rPh>
    <rPh sb="23" eb="25">
      <t>キリコ</t>
    </rPh>
    <rPh sb="26" eb="27">
      <t>トモ</t>
    </rPh>
    <phoneticPr fontId="5"/>
  </si>
  <si>
    <t>19形(屋内) 950×950
 ﾎﾞｰﾄﾞ等切込み共</t>
    <rPh sb="2" eb="3">
      <t>ガタ</t>
    </rPh>
    <rPh sb="4" eb="6">
      <t>オクナイ</t>
    </rPh>
    <rPh sb="22" eb="23">
      <t>ナド</t>
    </rPh>
    <rPh sb="23" eb="25">
      <t>キリコ</t>
    </rPh>
    <rPh sb="26" eb="27">
      <t>トモ</t>
    </rPh>
    <phoneticPr fontId="5"/>
  </si>
  <si>
    <t>19形(屋内) 1000×650
 ﾎﾞｰﾄﾞ等切込み共</t>
    <rPh sb="2" eb="3">
      <t>ガタ</t>
    </rPh>
    <rPh sb="4" eb="6">
      <t>オクナイ</t>
    </rPh>
    <rPh sb="23" eb="24">
      <t>ナド</t>
    </rPh>
    <rPh sb="24" eb="26">
      <t>キリコ</t>
    </rPh>
    <rPh sb="27" eb="28">
      <t>トモ</t>
    </rPh>
    <phoneticPr fontId="5"/>
  </si>
  <si>
    <t>鉄骨用</t>
    <rPh sb="0" eb="3">
      <t>テッコツヨウ</t>
    </rPh>
    <phoneticPr fontId="5"/>
  </si>
  <si>
    <t>天井
　　　不燃積層せっこうボード張り(GB-NC)</t>
    <rPh sb="0" eb="2">
      <t>テンジョウ</t>
    </rPh>
    <rPh sb="6" eb="8">
      <t>フネン</t>
    </rPh>
    <rPh sb="8" eb="10">
      <t>セキソウ</t>
    </rPh>
    <rPh sb="17" eb="18">
      <t>ハ</t>
    </rPh>
    <phoneticPr fontId="5"/>
  </si>
  <si>
    <t>天井不燃積層せっこうボード
　　　取外し再取り付け</t>
    <rPh sb="0" eb="2">
      <t>テンジョウ</t>
    </rPh>
    <rPh sb="2" eb="6">
      <t>フネンセキソウ</t>
    </rPh>
    <rPh sb="17" eb="19">
      <t>トリハズ</t>
    </rPh>
    <rPh sb="20" eb="21">
      <t>サイ</t>
    </rPh>
    <rPh sb="21" eb="22">
      <t>ト</t>
    </rPh>
    <rPh sb="23" eb="24">
      <t>ツ</t>
    </rPh>
    <phoneticPr fontId="5"/>
  </si>
  <si>
    <t>天井現場発泡
　　　硬質ｳﾚﾀﾝﾌｫｰﾑ吹付A種1</t>
    <rPh sb="0" eb="2">
      <t>テンジョウ</t>
    </rPh>
    <rPh sb="2" eb="4">
      <t>ゲンバ</t>
    </rPh>
    <rPh sb="4" eb="6">
      <t>ハッポウ</t>
    </rPh>
    <rPh sb="10" eb="12">
      <t>コウシツ</t>
    </rPh>
    <rPh sb="20" eb="22">
      <t>フキツ</t>
    </rPh>
    <rPh sb="23" eb="24">
      <t>シュ</t>
    </rPh>
    <phoneticPr fontId="5"/>
  </si>
  <si>
    <t>壁現場発泡
　　　硬質ｳﾚﾀﾝﾌｫｰﾑ吹付Ａ種1</t>
    <rPh sb="0" eb="1">
      <t>カベ</t>
    </rPh>
    <rPh sb="1" eb="3">
      <t>ゲンバ</t>
    </rPh>
    <rPh sb="3" eb="5">
      <t>ハッポウ</t>
    </rPh>
    <rPh sb="9" eb="11">
      <t>コウシツ</t>
    </rPh>
    <rPh sb="19" eb="21">
      <t>フキツ</t>
    </rPh>
    <rPh sb="22" eb="23">
      <t>シュ</t>
    </rPh>
    <phoneticPr fontId="5"/>
  </si>
  <si>
    <t>シンク､ミニキッチン廻り
　　　シーリング</t>
    <rPh sb="10" eb="11">
      <t>マワ</t>
    </rPh>
    <phoneticPr fontId="5"/>
  </si>
  <si>
    <t>面台廻り
　　　シーリング</t>
    <rPh sb="0" eb="2">
      <t>メンダイ</t>
    </rPh>
    <rPh sb="2" eb="3">
      <t>マワ</t>
    </rPh>
    <phoneticPr fontId="5"/>
  </si>
  <si>
    <t>一般部 ｼﾘｺｰﾝ系(SR-1) 5×5</t>
    <rPh sb="0" eb="2">
      <t>イッパン</t>
    </rPh>
    <rPh sb="2" eb="3">
      <t>ブ</t>
    </rPh>
    <rPh sb="9" eb="10">
      <t>ケイ</t>
    </rPh>
    <phoneticPr fontId="5"/>
  </si>
  <si>
    <t>一般部 ｼﾘｺｰﾝ系(SR-1) 10×10</t>
    <rPh sb="0" eb="2">
      <t>イッパン</t>
    </rPh>
    <rPh sb="2" eb="3">
      <t>ブ</t>
    </rPh>
    <rPh sb="9" eb="10">
      <t>ケイ</t>
    </rPh>
    <phoneticPr fontId="5"/>
  </si>
  <si>
    <t>天井廻り縁</t>
    <rPh sb="0" eb="2">
      <t>テンジョウ</t>
    </rPh>
    <rPh sb="2" eb="3">
      <t>マワ</t>
    </rPh>
    <rPh sb="4" eb="5">
      <t>ブチ</t>
    </rPh>
    <phoneticPr fontId="5"/>
  </si>
  <si>
    <t>下り壁見切り縁</t>
    <rPh sb="0" eb="1">
      <t>クダ</t>
    </rPh>
    <rPh sb="2" eb="3">
      <t>カベ</t>
    </rPh>
    <rPh sb="3" eb="5">
      <t>ミキ</t>
    </rPh>
    <rPh sb="6" eb="7">
      <t>ブチ</t>
    </rPh>
    <phoneticPr fontId="5"/>
  </si>
  <si>
    <t>塩ﾋﾞ製</t>
    <rPh sb="0" eb="1">
      <t>エン</t>
    </rPh>
    <rPh sb="3" eb="4">
      <t>セイ</t>
    </rPh>
    <phoneticPr fontId="5"/>
  </si>
  <si>
    <t>ｱﾙﾐ製 内外枠共額縁 450角</t>
    <rPh sb="3" eb="4">
      <t>セイ</t>
    </rPh>
    <rPh sb="5" eb="7">
      <t>ナイガイ</t>
    </rPh>
    <rPh sb="7" eb="8">
      <t>ワク</t>
    </rPh>
    <rPh sb="8" eb="9">
      <t>トモ</t>
    </rPh>
    <rPh sb="9" eb="11">
      <t>ガクブチ</t>
    </rPh>
    <rPh sb="15" eb="16">
      <t>カク</t>
    </rPh>
    <phoneticPr fontId="5"/>
  </si>
  <si>
    <t>杉 140×30</t>
    <rPh sb="0" eb="1">
      <t>スギ</t>
    </rPh>
    <phoneticPr fontId="5"/>
  </si>
  <si>
    <t>杉 150×30</t>
    <rPh sb="0" eb="1">
      <t>スギ</t>
    </rPh>
    <phoneticPr fontId="5"/>
  </si>
  <si>
    <t>杉 195×30</t>
    <rPh sb="0" eb="1">
      <t>スギ</t>
    </rPh>
    <phoneticPr fontId="5"/>
  </si>
  <si>
    <t>杉 260×30</t>
    <rPh sb="0" eb="1">
      <t>スギ</t>
    </rPh>
    <phoneticPr fontId="5"/>
  </si>
  <si>
    <t>手洗い場 面台</t>
    <rPh sb="0" eb="2">
      <t>テアラ</t>
    </rPh>
    <rPh sb="3" eb="4">
      <t>バ</t>
    </rPh>
    <rPh sb="5" eb="7">
      <t>メンダイ</t>
    </rPh>
    <phoneticPr fontId="5"/>
  </si>
  <si>
    <t>面台</t>
    <rPh sb="0" eb="2">
      <t>メンダイ</t>
    </rPh>
    <phoneticPr fontId="5"/>
  </si>
  <si>
    <t>ﾗｲﾆﾝｸﾞ補強
軽量形鋼</t>
    <rPh sb="5" eb="7">
      <t>ホキョウ</t>
    </rPh>
    <rPh sb="10" eb="11">
      <t>ガタ</t>
    </rPh>
    <rPh sb="11" eb="12">
      <t>コウ</t>
    </rPh>
    <phoneticPr fontId="5"/>
  </si>
  <si>
    <t>W150</t>
    <phoneticPr fontId="5"/>
  </si>
  <si>
    <t>ﾒﾗﾐﾝﾎﾟｽﾄﾌｫｰﾑ 150×20</t>
    <phoneticPr fontId="5"/>
  </si>
  <si>
    <t>60×30×2.3</t>
    <phoneticPr fontId="5"/>
  </si>
  <si>
    <t>手洗い場浸透性吸水防止剤</t>
    <rPh sb="0" eb="2">
      <t>テアラ</t>
    </rPh>
    <rPh sb="3" eb="4">
      <t>バ</t>
    </rPh>
    <rPh sb="4" eb="7">
      <t>シントウセイ</t>
    </rPh>
    <rPh sb="7" eb="9">
      <t>キュウスイ</t>
    </rPh>
    <rPh sb="9" eb="12">
      <t>ボウシザイ</t>
    </rPh>
    <phoneticPr fontId="5"/>
  </si>
  <si>
    <t>手洗い場防水モルタル塗り</t>
    <rPh sb="0" eb="2">
      <t>テアラ</t>
    </rPh>
    <rPh sb="3" eb="4">
      <t>バ</t>
    </rPh>
    <rPh sb="4" eb="6">
      <t>ボウスイ</t>
    </rPh>
    <rPh sb="10" eb="11">
      <t>ヌ</t>
    </rPh>
    <phoneticPr fontId="5"/>
  </si>
  <si>
    <t>ｺﾝｸﾘｰﾄ面</t>
    <rPh sb="6" eb="7">
      <t>メン</t>
    </rPh>
    <phoneticPr fontId="5"/>
  </si>
  <si>
    <t>金ごて ﾓﾙﾀﾙ仕上</t>
    <rPh sb="0" eb="1">
      <t>コン</t>
    </rPh>
    <rPh sb="8" eb="10">
      <t>シア</t>
    </rPh>
    <phoneticPr fontId="5"/>
  </si>
  <si>
    <t>実習準備室
　　　ミニキッチン</t>
    <rPh sb="0" eb="2">
      <t>ジッシュウ</t>
    </rPh>
    <rPh sb="2" eb="5">
      <t>ジュンビシツ</t>
    </rPh>
    <phoneticPr fontId="5"/>
  </si>
  <si>
    <t>W1000×D550×H890</t>
    <phoneticPr fontId="5"/>
  </si>
  <si>
    <t>既存 庇2液形ポリウレタンペイント</t>
    <rPh sb="0" eb="2">
      <t>キゾン</t>
    </rPh>
    <rPh sb="3" eb="4">
      <t>ヒサシ</t>
    </rPh>
    <rPh sb="5" eb="6">
      <t>エキ</t>
    </rPh>
    <rPh sb="6" eb="7">
      <t>ガタ</t>
    </rPh>
    <phoneticPr fontId="5"/>
  </si>
  <si>
    <t>鉄鋼面 錆止共
下地調整RB種</t>
    <rPh sb="0" eb="2">
      <t>テッコウ</t>
    </rPh>
    <rPh sb="2" eb="3">
      <t>メン</t>
    </rPh>
    <rPh sb="4" eb="5">
      <t>サビ</t>
    </rPh>
    <rPh sb="5" eb="6">
      <t>ドメ</t>
    </rPh>
    <rPh sb="6" eb="7">
      <t>トモ</t>
    </rPh>
    <rPh sb="8" eb="10">
      <t>シタジ</t>
    </rPh>
    <rPh sb="10" eb="12">
      <t>チョウセイ</t>
    </rPh>
    <rPh sb="14" eb="15">
      <t>シュ</t>
    </rPh>
    <phoneticPr fontId="5"/>
  </si>
  <si>
    <t>木部 塗料1種 素地A種</t>
    <rPh sb="0" eb="2">
      <t>モクブ</t>
    </rPh>
    <rPh sb="3" eb="5">
      <t>トリョウ</t>
    </rPh>
    <rPh sb="6" eb="7">
      <t>シュ</t>
    </rPh>
    <rPh sb="8" eb="10">
      <t>ソジ</t>
    </rPh>
    <rPh sb="11" eb="12">
      <t>シュ</t>
    </rPh>
    <phoneticPr fontId="5"/>
  </si>
  <si>
    <t>SOP塗り(糸幅300㎜以下)</t>
    <rPh sb="3" eb="4">
      <t>ヌ</t>
    </rPh>
    <rPh sb="6" eb="7">
      <t>イト</t>
    </rPh>
    <rPh sb="7" eb="8">
      <t>ハバ</t>
    </rPh>
    <rPh sb="12" eb="14">
      <t>イカ</t>
    </rPh>
    <phoneticPr fontId="5"/>
  </si>
  <si>
    <t>木部 素地A種</t>
    <rPh sb="0" eb="2">
      <t>モクブ</t>
    </rPh>
    <rPh sb="3" eb="5">
      <t>ソジ</t>
    </rPh>
    <rPh sb="6" eb="7">
      <t>シュ</t>
    </rPh>
    <phoneticPr fontId="5"/>
  </si>
  <si>
    <t>鼻隠､破風
　　　SOP塗り 改修仕様</t>
    <rPh sb="0" eb="2">
      <t>ハナカク</t>
    </rPh>
    <rPh sb="3" eb="4">
      <t>ハ</t>
    </rPh>
    <rPh sb="4" eb="5">
      <t>フウ</t>
    </rPh>
    <rPh sb="12" eb="13">
      <t>ヌ</t>
    </rPh>
    <rPh sb="15" eb="17">
      <t>カイシュウ</t>
    </rPh>
    <rPh sb="17" eb="19">
      <t>シヨウ</t>
    </rPh>
    <phoneticPr fontId="5"/>
  </si>
  <si>
    <t>木部 工程B種
下地調整RB種(塗替え面)</t>
    <rPh sb="0" eb="2">
      <t>モクブ</t>
    </rPh>
    <rPh sb="3" eb="5">
      <t>コウテイ</t>
    </rPh>
    <rPh sb="6" eb="7">
      <t>シュ</t>
    </rPh>
    <rPh sb="8" eb="12">
      <t>シタジチョウセイ</t>
    </rPh>
    <rPh sb="14" eb="15">
      <t>シュ</t>
    </rPh>
    <rPh sb="16" eb="18">
      <t>ヌリカ</t>
    </rPh>
    <rPh sb="19" eb="20">
      <t>メン</t>
    </rPh>
    <phoneticPr fontId="5"/>
  </si>
  <si>
    <t>庇支柱
　　　SOP塗り(糸幅300㎜以下)改修仕様</t>
    <rPh sb="0" eb="1">
      <t>ヒサシ</t>
    </rPh>
    <rPh sb="1" eb="3">
      <t>シチュウ</t>
    </rPh>
    <rPh sb="10" eb="11">
      <t>ヌ</t>
    </rPh>
    <rPh sb="13" eb="15">
      <t>イトハバ</t>
    </rPh>
    <rPh sb="18" eb="21">
      <t>ｍｍイカ</t>
    </rPh>
    <rPh sb="22" eb="26">
      <t>カイシュウシヨウ</t>
    </rPh>
    <phoneticPr fontId="5"/>
  </si>
  <si>
    <t>鉄鋼面 工程B種 塗料1種
錆止工程C塗料A 下地RB種(塗替え面)</t>
    <rPh sb="0" eb="2">
      <t>テッコウ</t>
    </rPh>
    <rPh sb="2" eb="3">
      <t>メン</t>
    </rPh>
    <rPh sb="4" eb="6">
      <t>コウテイ</t>
    </rPh>
    <rPh sb="7" eb="8">
      <t>シュ</t>
    </rPh>
    <rPh sb="9" eb="11">
      <t>トリョウ</t>
    </rPh>
    <rPh sb="12" eb="13">
      <t>シュ</t>
    </rPh>
    <rPh sb="14" eb="15">
      <t>サビ</t>
    </rPh>
    <rPh sb="15" eb="16">
      <t>ドメ</t>
    </rPh>
    <rPh sb="16" eb="18">
      <t>コウテイ</t>
    </rPh>
    <rPh sb="19" eb="21">
      <t>トリョウ</t>
    </rPh>
    <rPh sb="23" eb="25">
      <t>シタジ</t>
    </rPh>
    <rPh sb="27" eb="28">
      <t>シュ</t>
    </rPh>
    <rPh sb="29" eb="31">
      <t>ヌリカ</t>
    </rPh>
    <rPh sb="32" eb="33">
      <t>メン</t>
    </rPh>
    <phoneticPr fontId="5"/>
  </si>
  <si>
    <t>VP塗り</t>
    <rPh sb="2" eb="3">
      <t>ヌ</t>
    </rPh>
    <phoneticPr fontId="5"/>
  </si>
  <si>
    <t>VP塗り 改修仕様</t>
    <rPh sb="2" eb="3">
      <t>ヌ</t>
    </rPh>
    <rPh sb="5" eb="9">
      <t>カイシュウシヨウ</t>
    </rPh>
    <phoneticPr fontId="5"/>
  </si>
  <si>
    <t>けい酸ｶﾙｼｳﾑ板面 工程B種(見上)
素地B種</t>
    <rPh sb="2" eb="3">
      <t>サン</t>
    </rPh>
    <rPh sb="9" eb="10">
      <t>メン</t>
    </rPh>
    <rPh sb="11" eb="13">
      <t>コウテイ</t>
    </rPh>
    <rPh sb="14" eb="15">
      <t>シュ</t>
    </rPh>
    <rPh sb="16" eb="18">
      <t>ミカミ</t>
    </rPh>
    <rPh sb="20" eb="22">
      <t>ソジ</t>
    </rPh>
    <rPh sb="23" eb="24">
      <t>シュ</t>
    </rPh>
    <phoneticPr fontId="5"/>
  </si>
  <si>
    <t>ｽﾚｰﾄ面 工程B種(見上)
下地調整RB種</t>
    <rPh sb="4" eb="5">
      <t>メン</t>
    </rPh>
    <rPh sb="6" eb="8">
      <t>コウテイ</t>
    </rPh>
    <rPh sb="9" eb="10">
      <t>シュ</t>
    </rPh>
    <rPh sb="11" eb="13">
      <t>ミアゲ</t>
    </rPh>
    <rPh sb="15" eb="17">
      <t>シタジ</t>
    </rPh>
    <rPh sb="17" eb="19">
      <t>チョウセイ</t>
    </rPh>
    <rPh sb="21" eb="22">
      <t>シュ</t>
    </rPh>
    <phoneticPr fontId="5"/>
  </si>
  <si>
    <t>EP塗り</t>
    <rPh sb="2" eb="3">
      <t>ヌ</t>
    </rPh>
    <phoneticPr fontId="5"/>
  </si>
  <si>
    <t>ﾎﾞｰﾄﾞ面 工程B種(一般) 素地B種</t>
    <rPh sb="5" eb="6">
      <t>メン</t>
    </rPh>
    <rPh sb="7" eb="9">
      <t>コウテイ</t>
    </rPh>
    <rPh sb="10" eb="11">
      <t>シュ</t>
    </rPh>
    <rPh sb="12" eb="14">
      <t>イッパン</t>
    </rPh>
    <rPh sb="16" eb="18">
      <t>ソジ</t>
    </rPh>
    <rPh sb="19" eb="20">
      <t>シュ</t>
    </rPh>
    <phoneticPr fontId="5"/>
  </si>
  <si>
    <t>けい酸ｶﾙｼｳﾑ板面 工程B種(一般)
素地B種</t>
    <rPh sb="2" eb="3">
      <t>サン</t>
    </rPh>
    <rPh sb="8" eb="9">
      <t>イタ</t>
    </rPh>
    <rPh sb="9" eb="10">
      <t>メン</t>
    </rPh>
    <rPh sb="11" eb="13">
      <t>コウテイ</t>
    </rPh>
    <rPh sb="14" eb="15">
      <t>シュ</t>
    </rPh>
    <rPh sb="16" eb="18">
      <t>イッパン</t>
    </rPh>
    <rPh sb="20" eb="22">
      <t>ソジ</t>
    </rPh>
    <rPh sb="23" eb="24">
      <t>シュ</t>
    </rPh>
    <phoneticPr fontId="5"/>
  </si>
  <si>
    <t>SOP塗り 改修仕様</t>
    <rPh sb="3" eb="4">
      <t>ヌ</t>
    </rPh>
    <rPh sb="6" eb="8">
      <t>カイシュウ</t>
    </rPh>
    <rPh sb="8" eb="10">
      <t>シヨウ</t>
    </rPh>
    <phoneticPr fontId="5"/>
  </si>
  <si>
    <t>ﾓﾙﾀﾙ面 工程B種
下地調整RB種(塗替え面)</t>
    <rPh sb="4" eb="5">
      <t>メン</t>
    </rPh>
    <rPh sb="6" eb="8">
      <t>コウテイ</t>
    </rPh>
    <rPh sb="9" eb="10">
      <t>シュ</t>
    </rPh>
    <rPh sb="11" eb="13">
      <t>シタジ</t>
    </rPh>
    <rPh sb="13" eb="15">
      <t>チョウセイ</t>
    </rPh>
    <rPh sb="17" eb="18">
      <t>シュ</t>
    </rPh>
    <rPh sb="19" eb="21">
      <t>ヌリカ</t>
    </rPh>
    <rPh sb="22" eb="23">
      <t>メン</t>
    </rPh>
    <phoneticPr fontId="5"/>
  </si>
  <si>
    <t>鉄鋼面 工程B種 錆止共
下地調整RB種(塗替え面)</t>
    <rPh sb="0" eb="3">
      <t>テッコウメン</t>
    </rPh>
    <rPh sb="4" eb="6">
      <t>コウテイ</t>
    </rPh>
    <rPh sb="9" eb="10">
      <t>サビ</t>
    </rPh>
    <rPh sb="10" eb="11">
      <t>ドメ</t>
    </rPh>
    <rPh sb="11" eb="12">
      <t>トモ</t>
    </rPh>
    <rPh sb="13" eb="17">
      <t>シタジチョウセイ</t>
    </rPh>
    <rPh sb="19" eb="20">
      <t>シュ</t>
    </rPh>
    <rPh sb="21" eb="23">
      <t>ヌリカ</t>
    </rPh>
    <rPh sb="24" eb="25">
      <t>メン</t>
    </rPh>
    <phoneticPr fontId="5"/>
  </si>
  <si>
    <t>SOP塗り(糸幅300㎜以下)</t>
    <rPh sb="3" eb="4">
      <t>ヌ</t>
    </rPh>
    <rPh sb="6" eb="8">
      <t>イトハバ</t>
    </rPh>
    <rPh sb="11" eb="14">
      <t>ｍｍイカ</t>
    </rPh>
    <phoneticPr fontId="5"/>
  </si>
  <si>
    <t>SOP塗り(糸幅300㎜以下)改修仕様</t>
    <rPh sb="3" eb="4">
      <t>ヌ</t>
    </rPh>
    <rPh sb="6" eb="8">
      <t>イトハバ</t>
    </rPh>
    <rPh sb="11" eb="14">
      <t>ｍｍイカ</t>
    </rPh>
    <rPh sb="15" eb="19">
      <t>カイシュウシヨウ</t>
    </rPh>
    <phoneticPr fontId="5"/>
  </si>
  <si>
    <t>鉄筋切断共 ｺﾝｸﾘｰﾄﾌﾞﾚｰｶ 集積共</t>
    <rPh sb="0" eb="2">
      <t>テッキン</t>
    </rPh>
    <rPh sb="2" eb="4">
      <t>セツダン</t>
    </rPh>
    <rPh sb="4" eb="5">
      <t>トモ</t>
    </rPh>
    <rPh sb="18" eb="20">
      <t>シュウセキ</t>
    </rPh>
    <rPh sb="20" eb="21">
      <t>トモ</t>
    </rPh>
    <phoneticPr fontId="5"/>
  </si>
  <si>
    <t>砕石撤去</t>
    <rPh sb="0" eb="2">
      <t>サイセキ</t>
    </rPh>
    <rPh sb="2" eb="4">
      <t>テッキョ</t>
    </rPh>
    <phoneticPr fontId="5"/>
  </si>
  <si>
    <t>集積共</t>
    <rPh sb="0" eb="2">
      <t>シュウセキ</t>
    </rPh>
    <rPh sb="2" eb="3">
      <t>トモ</t>
    </rPh>
    <phoneticPr fontId="5"/>
  </si>
  <si>
    <t>積み込み共 H300程度</t>
    <rPh sb="0" eb="1">
      <t>ツ</t>
    </rPh>
    <rPh sb="2" eb="3">
      <t>コ</t>
    </rPh>
    <rPh sb="4" eb="5">
      <t>トモ</t>
    </rPh>
    <rPh sb="10" eb="12">
      <t>テイド</t>
    </rPh>
    <phoneticPr fontId="5"/>
  </si>
  <si>
    <t>埋戻し(B種)</t>
    <rPh sb="5" eb="6">
      <t>シュ</t>
    </rPh>
    <phoneticPr fontId="5"/>
  </si>
  <si>
    <t>別紙明細-13 不用土処分</t>
    <rPh sb="0" eb="2">
      <t>ベッシ</t>
    </rPh>
    <rPh sb="2" eb="4">
      <t>メイサイ</t>
    </rPh>
    <phoneticPr fontId="5"/>
  </si>
  <si>
    <t>土工機械運搬費</t>
    <rPh sb="0" eb="2">
      <t>ドコウ</t>
    </rPh>
    <rPh sb="2" eb="4">
      <t>キカイ</t>
    </rPh>
    <rPh sb="4" eb="6">
      <t>ウンパン</t>
    </rPh>
    <rPh sb="6" eb="7">
      <t>ヒ</t>
    </rPh>
    <phoneticPr fontId="5"/>
  </si>
  <si>
    <t>根切り､埋戻し</t>
    <rPh sb="0" eb="2">
      <t>ネギ</t>
    </rPh>
    <rPh sb="4" eb="6">
      <t>ウメモド</t>
    </rPh>
    <phoneticPr fontId="5"/>
  </si>
  <si>
    <t>基礎下　再生ｸﾗｯｼｬﾗﾝ</t>
    <rPh sb="0" eb="2">
      <t>キソ</t>
    </rPh>
    <rPh sb="2" eb="3">
      <t>シタ</t>
    </rPh>
    <phoneticPr fontId="5"/>
  </si>
  <si>
    <t>土間下　再生ｸﾗｯｼｬﾗﾝ</t>
    <rPh sb="0" eb="2">
      <t>ドマ</t>
    </rPh>
    <rPh sb="2" eb="3">
      <t>シタ</t>
    </rPh>
    <rPh sb="4" eb="6">
      <t>サイセイ</t>
    </rPh>
    <phoneticPr fontId="5"/>
  </si>
  <si>
    <t>外:16.46</t>
    <rPh sb="0" eb="1">
      <t>ソト</t>
    </rPh>
    <phoneticPr fontId="5"/>
  </si>
  <si>
    <t>別紙明細-14 鉄筋スクラップ控除</t>
    <rPh sb="0" eb="2">
      <t>ベッシ</t>
    </rPh>
    <rPh sb="2" eb="4">
      <t>メイサイ</t>
    </rPh>
    <phoneticPr fontId="5"/>
  </si>
  <si>
    <t>別紙明細
－13</t>
    <phoneticPr fontId="5"/>
  </si>
  <si>
    <t>S造 床版</t>
    <rPh sb="1" eb="2">
      <t>ゾウ</t>
    </rPh>
    <rPh sb="3" eb="5">
      <t>ショウバン</t>
    </rPh>
    <phoneticPr fontId="5"/>
  </si>
  <si>
    <t>鉄筋運搬費</t>
    <rPh sb="4" eb="5">
      <t>ヒ</t>
    </rPh>
    <phoneticPr fontId="5"/>
  </si>
  <si>
    <t>4t車 30㎞程度</t>
    <rPh sb="2" eb="3">
      <t>シャ</t>
    </rPh>
    <rPh sb="7" eb="9">
      <t>テイド</t>
    </rPh>
    <phoneticPr fontId="5"/>
  </si>
  <si>
    <t>小型構造物</t>
    <rPh sb="0" eb="2">
      <t>コガタ</t>
    </rPh>
    <rPh sb="2" eb="5">
      <t>コウゾウブツ</t>
    </rPh>
    <phoneticPr fontId="5"/>
  </si>
  <si>
    <t>Fc18N S15</t>
    <phoneticPr fontId="5"/>
  </si>
  <si>
    <t>Fc21N S15</t>
    <phoneticPr fontId="5"/>
  </si>
  <si>
    <t>Fc21N S18</t>
    <phoneticPr fontId="5"/>
  </si>
  <si>
    <t>別紙明細-15 コンクリート打設手間</t>
    <rPh sb="0" eb="2">
      <t>ベッシ</t>
    </rPh>
    <rPh sb="2" eb="4">
      <t>メイサイ</t>
    </rPh>
    <phoneticPr fontId="5"/>
  </si>
  <si>
    <t>捨てｺﾝ 人力打設</t>
    <rPh sb="0" eb="1">
      <t>ス</t>
    </rPh>
    <rPh sb="5" eb="9">
      <t>ジンリキダセツ</t>
    </rPh>
    <phoneticPr fontId="5"/>
  </si>
  <si>
    <t>土間ｺﾝ　人力打設</t>
    <rPh sb="0" eb="2">
      <t>ドマ</t>
    </rPh>
    <rPh sb="5" eb="7">
      <t>ジンリキ</t>
    </rPh>
    <rPh sb="7" eb="9">
      <t>ダセツ</t>
    </rPh>
    <phoneticPr fontId="5"/>
  </si>
  <si>
    <t>土間ｺﾝ　ﾎﾟﾝﾌﾟ打設</t>
    <rPh sb="0" eb="2">
      <t>ドマ</t>
    </rPh>
    <rPh sb="10" eb="12">
      <t>ダセツ</t>
    </rPh>
    <phoneticPr fontId="5"/>
  </si>
  <si>
    <t>基礎部 ﾎﾟﾝﾌﾟ打設</t>
    <rPh sb="0" eb="2">
      <t>キソ</t>
    </rPh>
    <rPh sb="2" eb="3">
      <t>ブ</t>
    </rPh>
    <rPh sb="9" eb="11">
      <t>ダセツ</t>
    </rPh>
    <phoneticPr fontId="5"/>
  </si>
  <si>
    <t>小型構造物 人力打設
 工作物の基礎等</t>
    <rPh sb="0" eb="2">
      <t>コガタ</t>
    </rPh>
    <rPh sb="2" eb="5">
      <t>コウゾウブツ</t>
    </rPh>
    <rPh sb="6" eb="8">
      <t>ジンリキ</t>
    </rPh>
    <rPh sb="8" eb="10">
      <t>ダセツ</t>
    </rPh>
    <rPh sb="12" eb="15">
      <t>コウサクブツ</t>
    </rPh>
    <rPh sb="16" eb="18">
      <t>キソ</t>
    </rPh>
    <rPh sb="18" eb="19">
      <t>トウ</t>
    </rPh>
    <phoneticPr fontId="5"/>
  </si>
  <si>
    <t>内:1.57</t>
    <rPh sb="0" eb="1">
      <t>ナイ</t>
    </rPh>
    <phoneticPr fontId="5"/>
  </si>
  <si>
    <t>内:14.57</t>
    <rPh sb="0" eb="1">
      <t>ナイ</t>
    </rPh>
    <phoneticPr fontId="5"/>
  </si>
  <si>
    <t>30m3以上50ｍ3未満</t>
    <rPh sb="4" eb="6">
      <t>イジョウ</t>
    </rPh>
    <rPh sb="10" eb="12">
      <t>ミマン</t>
    </rPh>
    <phoneticPr fontId="5"/>
  </si>
  <si>
    <t>コンクリートポンプ圧送基本料</t>
    <rPh sb="9" eb="11">
      <t>アッソウ</t>
    </rPh>
    <rPh sb="11" eb="14">
      <t>キホンリョウ</t>
    </rPh>
    <phoneticPr fontId="5"/>
  </si>
  <si>
    <t>内:0.75</t>
    <rPh sb="0" eb="1">
      <t>ナイ</t>
    </rPh>
    <phoneticPr fontId="5"/>
  </si>
  <si>
    <t>建具/CB取合い部 グラウト詰め</t>
    <rPh sb="0" eb="2">
      <t>タテグ</t>
    </rPh>
    <rPh sb="5" eb="7">
      <t>トリア</t>
    </rPh>
    <rPh sb="8" eb="9">
      <t>ブ</t>
    </rPh>
    <rPh sb="14" eb="15">
      <t>ツ</t>
    </rPh>
    <phoneticPr fontId="5"/>
  </si>
  <si>
    <t>厚150</t>
    <rPh sb="0" eb="1">
      <t>アツ</t>
    </rPh>
    <phoneticPr fontId="5"/>
  </si>
  <si>
    <t>型枠運搬費</t>
    <rPh sb="4" eb="5">
      <t>ヒ</t>
    </rPh>
    <phoneticPr fontId="5"/>
  </si>
  <si>
    <t>膨張目地板</t>
    <rPh sb="0" eb="2">
      <t>ボウチョウ</t>
    </rPh>
    <rPh sb="2" eb="4">
      <t>メジ</t>
    </rPh>
    <rPh sb="4" eb="5">
      <t>イタ</t>
    </rPh>
    <phoneticPr fontId="5"/>
  </si>
  <si>
    <t>H150×t20</t>
    <phoneticPr fontId="5"/>
  </si>
  <si>
    <t>(庇)</t>
    <rPh sb="1" eb="2">
      <t>ヒサシ</t>
    </rPh>
    <phoneticPr fontId="5"/>
  </si>
  <si>
    <t>山形鋼</t>
    <rPh sb="0" eb="2">
      <t>ヤマガタ</t>
    </rPh>
    <rPh sb="2" eb="3">
      <t>コウ</t>
    </rPh>
    <phoneticPr fontId="5"/>
  </si>
  <si>
    <t>SS400 L-50×50×6.0</t>
    <phoneticPr fontId="5"/>
  </si>
  <si>
    <t>鋼板</t>
    <phoneticPr fontId="5"/>
  </si>
  <si>
    <t>SS400 PL-6</t>
    <phoneticPr fontId="5"/>
  </si>
  <si>
    <t>別紙明細-16 鉄骨スクラップ控除</t>
    <rPh sb="0" eb="2">
      <t>ベッシ</t>
    </rPh>
    <rPh sb="2" eb="4">
      <t>メイサイ</t>
    </rPh>
    <phoneticPr fontId="5"/>
  </si>
  <si>
    <t>鉄骨建て方</t>
    <rPh sb="0" eb="2">
      <t>テッコツ</t>
    </rPh>
    <rPh sb="2" eb="3">
      <t>タ</t>
    </rPh>
    <rPh sb="4" eb="5">
      <t>カタ</t>
    </rPh>
    <phoneticPr fontId="5"/>
  </si>
  <si>
    <t>現場溶接費</t>
    <rPh sb="0" eb="2">
      <t>ゲンバ</t>
    </rPh>
    <rPh sb="2" eb="4">
      <t>ヨウセツ</t>
    </rPh>
    <rPh sb="4" eb="5">
      <t>ヒ</t>
    </rPh>
    <phoneticPr fontId="5"/>
  </si>
  <si>
    <t>6㎜換算</t>
    <phoneticPr fontId="5"/>
  </si>
  <si>
    <t>小規模</t>
    <rPh sb="0" eb="3">
      <t>ショウキボ</t>
    </rPh>
    <phoneticPr fontId="5"/>
  </si>
  <si>
    <t>鉄骨運搬費</t>
    <rPh sb="0" eb="2">
      <t>テッコツ</t>
    </rPh>
    <rPh sb="2" eb="4">
      <t>ウンパン</t>
    </rPh>
    <rPh sb="4" eb="5">
      <t>ヒ</t>
    </rPh>
    <phoneticPr fontId="5"/>
  </si>
  <si>
    <t>11t車</t>
    <rPh sb="3" eb="4">
      <t>シャ</t>
    </rPh>
    <phoneticPr fontId="5"/>
  </si>
  <si>
    <t>JIS K 5621　工場1回･現場1回</t>
    <phoneticPr fontId="5"/>
  </si>
  <si>
    <t>ｍ2</t>
    <phoneticPr fontId="5"/>
  </si>
  <si>
    <t>超音波探傷試験費</t>
    <rPh sb="0" eb="3">
      <t>チョウオンパ</t>
    </rPh>
    <rPh sb="3" eb="5">
      <t>タンショウ</t>
    </rPh>
    <rPh sb="5" eb="7">
      <t>シケン</t>
    </rPh>
    <rPh sb="7" eb="8">
      <t>ヒ</t>
    </rPh>
    <phoneticPr fontId="5"/>
  </si>
  <si>
    <t>工場　第三者</t>
    <rPh sb="0" eb="2">
      <t>コウジョウ</t>
    </rPh>
    <rPh sb="3" eb="6">
      <t>ダイサンシャ</t>
    </rPh>
    <phoneticPr fontId="5"/>
  </si>
  <si>
    <t>現場　第三者</t>
    <rPh sb="0" eb="2">
      <t>ゲンバ</t>
    </rPh>
    <rPh sb="3" eb="6">
      <t>ダイサンシャ</t>
    </rPh>
    <phoneticPr fontId="5"/>
  </si>
  <si>
    <t>小々計</t>
    <rPh sb="0" eb="1">
      <t>ショウ</t>
    </rPh>
    <phoneticPr fontId="5"/>
  </si>
  <si>
    <t>(補強鉄骨)</t>
    <rPh sb="1" eb="3">
      <t>ホキョウ</t>
    </rPh>
    <rPh sb="3" eb="5">
      <t>テッコツ</t>
    </rPh>
    <phoneticPr fontId="5"/>
  </si>
  <si>
    <t>H形鋼</t>
    <rPh sb="1" eb="3">
      <t>ガタコウ</t>
    </rPh>
    <phoneticPr fontId="5"/>
  </si>
  <si>
    <t>SS400 H-150×75×5×7</t>
    <phoneticPr fontId="5"/>
  </si>
  <si>
    <t>軽量リップ溝形鋼</t>
    <rPh sb="0" eb="2">
      <t>ケイリョウ</t>
    </rPh>
    <rPh sb="5" eb="6">
      <t>ミゾ</t>
    </rPh>
    <rPh sb="6" eb="7">
      <t>ガタ</t>
    </rPh>
    <rPh sb="7" eb="8">
      <t>コウ</t>
    </rPh>
    <phoneticPr fontId="5"/>
  </si>
  <si>
    <t>SSC400 ［-100×50×20×2.3</t>
    <phoneticPr fontId="5"/>
  </si>
  <si>
    <t>鋼板</t>
    <rPh sb="0" eb="2">
      <t>コウバン</t>
    </rPh>
    <phoneticPr fontId="5"/>
  </si>
  <si>
    <t>SS400 PL-16</t>
    <phoneticPr fontId="5"/>
  </si>
  <si>
    <t>一般構造用 角型鋼管</t>
    <rPh sb="0" eb="2">
      <t>イッパン</t>
    </rPh>
    <rPh sb="2" eb="4">
      <t>コウゾウ</t>
    </rPh>
    <rPh sb="4" eb="5">
      <t>ヨウ</t>
    </rPh>
    <rPh sb="6" eb="8">
      <t>カクガタ</t>
    </rPh>
    <rPh sb="8" eb="10">
      <t>コウカン</t>
    </rPh>
    <phoneticPr fontId="5"/>
  </si>
  <si>
    <t>STKR400 □-75×75×4.5</t>
    <phoneticPr fontId="5"/>
  </si>
  <si>
    <t>STKR400 □-100×100×3.2</t>
    <phoneticPr fontId="5"/>
  </si>
  <si>
    <t>内:0.86</t>
    <rPh sb="0" eb="1">
      <t>ナイ</t>
    </rPh>
    <phoneticPr fontId="5"/>
  </si>
  <si>
    <t>軽量鉄骨加工組立</t>
    <rPh sb="0" eb="2">
      <t>ケイリョウ</t>
    </rPh>
    <rPh sb="2" eb="4">
      <t>テッコツ</t>
    </rPh>
    <rPh sb="4" eb="6">
      <t>カコウ</t>
    </rPh>
    <rPh sb="6" eb="8">
      <t>クミタテ</t>
    </rPh>
    <phoneticPr fontId="5"/>
  </si>
  <si>
    <t>母屋・胴縁の類</t>
    <rPh sb="0" eb="2">
      <t>オモヤ</t>
    </rPh>
    <rPh sb="3" eb="5">
      <t>ドウブチ</t>
    </rPh>
    <rPh sb="6" eb="7">
      <t>タグイ</t>
    </rPh>
    <phoneticPr fontId="5"/>
  </si>
  <si>
    <t>トルシア形高力ボルト</t>
    <rPh sb="4" eb="5">
      <t>ガタ</t>
    </rPh>
    <rPh sb="5" eb="6">
      <t>コウ</t>
    </rPh>
    <rPh sb="6" eb="7">
      <t>リョク</t>
    </rPh>
    <phoneticPr fontId="5"/>
  </si>
  <si>
    <t>S10T M16×35</t>
    <phoneticPr fontId="5"/>
  </si>
  <si>
    <t>中ボルト</t>
    <rPh sb="0" eb="1">
      <t>チュウ</t>
    </rPh>
    <phoneticPr fontId="5"/>
  </si>
  <si>
    <t>SS400 M12×35</t>
    <phoneticPr fontId="5"/>
  </si>
  <si>
    <t>M12×100 下向き</t>
    <rPh sb="8" eb="10">
      <t>シタム</t>
    </rPh>
    <phoneticPr fontId="5"/>
  </si>
  <si>
    <t>ﾍﾞｰｽ下均しモルタル</t>
    <rPh sb="4" eb="5">
      <t>シタ</t>
    </rPh>
    <rPh sb="5" eb="6">
      <t>ナラ</t>
    </rPh>
    <phoneticPr fontId="5"/>
  </si>
  <si>
    <t>300×150×t50</t>
    <phoneticPr fontId="5"/>
  </si>
  <si>
    <t>高力ボルト締め付け</t>
    <rPh sb="0" eb="2">
      <t>コウリョク</t>
    </rPh>
    <rPh sb="5" eb="6">
      <t>シ</t>
    </rPh>
    <rPh sb="7" eb="8">
      <t>ツ</t>
    </rPh>
    <phoneticPr fontId="5"/>
  </si>
  <si>
    <t>別紙明細-17 鉄骨スクラップ控除</t>
    <rPh sb="0" eb="2">
      <t>ベッシ</t>
    </rPh>
    <rPh sb="2" eb="4">
      <t>メイサイ</t>
    </rPh>
    <phoneticPr fontId="5"/>
  </si>
  <si>
    <t>（ﾌﾞﾚｰｽ）</t>
    <phoneticPr fontId="5"/>
  </si>
  <si>
    <t>山形鋼</t>
    <rPh sb="0" eb="3">
      <t>ヤマガタコウ</t>
    </rPh>
    <phoneticPr fontId="5"/>
  </si>
  <si>
    <t>SS400 L-65×65×6.0</t>
    <phoneticPr fontId="5"/>
  </si>
  <si>
    <t>SS400 PL-9</t>
    <phoneticPr fontId="5"/>
  </si>
  <si>
    <t>S10T M16×40</t>
    <phoneticPr fontId="5"/>
  </si>
  <si>
    <t>１）　内部</t>
    <phoneticPr fontId="5"/>
  </si>
  <si>
    <t>壁合板・ボード撤去</t>
    <rPh sb="0" eb="1">
      <t>カベ</t>
    </rPh>
    <rPh sb="1" eb="3">
      <t>ゴウバン</t>
    </rPh>
    <rPh sb="7" eb="9">
      <t>テッキョ</t>
    </rPh>
    <phoneticPr fontId="5"/>
  </si>
  <si>
    <t>一重張り ｱｽﾍﾞｽﾄ含有 集積共</t>
    <rPh sb="0" eb="2">
      <t>ヒトエ</t>
    </rPh>
    <rPh sb="2" eb="3">
      <t>ハ</t>
    </rPh>
    <rPh sb="11" eb="13">
      <t>ガンユウ</t>
    </rPh>
    <rPh sb="14" eb="16">
      <t>シュウセキ</t>
    </rPh>
    <rPh sb="16" eb="17">
      <t>トモ</t>
    </rPh>
    <phoneticPr fontId="5"/>
  </si>
  <si>
    <t>　９．その他改修</t>
    <rPh sb="5" eb="6">
      <t>タ</t>
    </rPh>
    <rPh sb="6" eb="8">
      <t>カイシュウ</t>
    </rPh>
    <phoneticPr fontId="5"/>
  </si>
  <si>
    <t>　１０．発生材処理</t>
    <rPh sb="4" eb="6">
      <t>ハッセイ</t>
    </rPh>
    <rPh sb="6" eb="7">
      <t>ザイ</t>
    </rPh>
    <rPh sb="7" eb="9">
      <t>ショリ</t>
    </rPh>
    <phoneticPr fontId="5"/>
  </si>
  <si>
    <t>９．その他改修</t>
    <rPh sb="4" eb="5">
      <t>タ</t>
    </rPh>
    <phoneticPr fontId="5"/>
  </si>
  <si>
    <t>ｱｽﾌｧﾙﾄ舗装とりこわし</t>
    <rPh sb="6" eb="8">
      <t>ホソウ</t>
    </rPh>
    <phoneticPr fontId="5"/>
  </si>
  <si>
    <t>ｺﾝｸﾘｰﾄとりこわし</t>
    <phoneticPr fontId="5"/>
  </si>
  <si>
    <t>路盤材とりこわし</t>
    <rPh sb="0" eb="3">
      <t>ロバンザイ</t>
    </rPh>
    <phoneticPr fontId="5"/>
  </si>
  <si>
    <t>芝撤去</t>
    <rPh sb="0" eb="1">
      <t>シバ</t>
    </rPh>
    <rPh sb="1" eb="3">
      <t>テッキョ</t>
    </rPh>
    <phoneticPr fontId="5"/>
  </si>
  <si>
    <t>L形側溝撤去</t>
    <rPh sb="1" eb="2">
      <t>ガタ</t>
    </rPh>
    <rPh sb="2" eb="4">
      <t>ソッコウ</t>
    </rPh>
    <rPh sb="4" eb="6">
      <t>テッキョ</t>
    </rPh>
    <phoneticPr fontId="5"/>
  </si>
  <si>
    <t>伐採伐根</t>
    <rPh sb="0" eb="2">
      <t>バッサイ</t>
    </rPh>
    <rPh sb="2" eb="4">
      <t>バッコン</t>
    </rPh>
    <phoneticPr fontId="5"/>
  </si>
  <si>
    <t>池撤去跡　埋戻し（B種）</t>
    <rPh sb="0" eb="1">
      <t>イケ</t>
    </rPh>
    <rPh sb="1" eb="3">
      <t>テッキョ</t>
    </rPh>
    <rPh sb="3" eb="4">
      <t>アト</t>
    </rPh>
    <rPh sb="5" eb="7">
      <t>ウメモド</t>
    </rPh>
    <rPh sb="10" eb="11">
      <t>シュ</t>
    </rPh>
    <phoneticPr fontId="5"/>
  </si>
  <si>
    <t>厚50 集積共</t>
    <rPh sb="0" eb="1">
      <t>アツ</t>
    </rPh>
    <rPh sb="4" eb="6">
      <t>シュウセキ</t>
    </rPh>
    <rPh sb="6" eb="7">
      <t>トモ</t>
    </rPh>
    <phoneticPr fontId="5"/>
  </si>
  <si>
    <t>幹周60～90㎝未満 機械併用</t>
    <rPh sb="0" eb="1">
      <t>ミキ</t>
    </rPh>
    <rPh sb="1" eb="2">
      <t>シュウ</t>
    </rPh>
    <rPh sb="8" eb="10">
      <t>ミマン</t>
    </rPh>
    <rPh sb="11" eb="13">
      <t>キカイ</t>
    </rPh>
    <rPh sb="13" eb="15">
      <t>ヘイヨウ</t>
    </rPh>
    <phoneticPr fontId="5"/>
  </si>
  <si>
    <t>ｱｽﾌｧﾙﾄ舗装面</t>
    <rPh sb="6" eb="8">
      <t>ホソウ</t>
    </rPh>
    <rPh sb="8" eb="9">
      <t>メン</t>
    </rPh>
    <phoneticPr fontId="5"/>
  </si>
  <si>
    <t>根切り土</t>
    <rPh sb="0" eb="2">
      <t>ネギ</t>
    </rPh>
    <rPh sb="3" eb="4">
      <t>ド</t>
    </rPh>
    <phoneticPr fontId="5"/>
  </si>
  <si>
    <t>外:2.20-1.16
内:11.41</t>
    <rPh sb="0" eb="1">
      <t>ソト</t>
    </rPh>
    <rPh sb="12" eb="13">
      <t>ウチ</t>
    </rPh>
    <phoneticPr fontId="5"/>
  </si>
  <si>
    <t>3）　天井</t>
    <phoneticPr fontId="5"/>
  </si>
  <si>
    <t>９．その他改修</t>
    <rPh sb="4" eb="5">
      <t>タ</t>
    </rPh>
    <rPh sb="5" eb="7">
      <t>カイシュウ</t>
    </rPh>
    <phoneticPr fontId="5"/>
  </si>
  <si>
    <t>１０．発生材処理</t>
    <phoneticPr fontId="5"/>
  </si>
  <si>
    <t>機械実習工場改修　計</t>
    <rPh sb="0" eb="6">
      <t>キカイジッシュウコウジョウ</t>
    </rPh>
    <rPh sb="6" eb="8">
      <t>カイシュウ</t>
    </rPh>
    <rPh sb="9" eb="10">
      <t>ケイ</t>
    </rPh>
    <phoneticPr fontId="5"/>
  </si>
  <si>
    <t>ｱｽﾌｧﾙﾄ舗装</t>
    <rPh sb="6" eb="8">
      <t>ホソウ</t>
    </rPh>
    <phoneticPr fontId="5"/>
  </si>
  <si>
    <t>砕石敷き</t>
    <rPh sb="0" eb="2">
      <t>サイセキ</t>
    </rPh>
    <rPh sb="2" eb="3">
      <t>シ</t>
    </rPh>
    <phoneticPr fontId="5"/>
  </si>
  <si>
    <t>A-5-10-15
再生ｸﾗｯｼｬﾗﾝ</t>
    <rPh sb="10" eb="12">
      <t>サイセイ</t>
    </rPh>
    <phoneticPr fontId="5"/>
  </si>
  <si>
    <t>H300程度</t>
    <rPh sb="4" eb="6">
      <t>テイド</t>
    </rPh>
    <phoneticPr fontId="5"/>
  </si>
  <si>
    <t>別紙明細-18 不用土処分</t>
    <rPh sb="0" eb="2">
      <t>ベッシ</t>
    </rPh>
    <rPh sb="2" eb="4">
      <t>メイサイ</t>
    </rPh>
    <phoneticPr fontId="5"/>
  </si>
  <si>
    <t>建設残土運搬</t>
    <phoneticPr fontId="5"/>
  </si>
  <si>
    <t>L形側溝</t>
    <rPh sb="1" eb="2">
      <t>ガタ</t>
    </rPh>
    <rPh sb="2" eb="4">
      <t>ソッコウ</t>
    </rPh>
    <phoneticPr fontId="5"/>
  </si>
  <si>
    <t>トレンチ</t>
    <phoneticPr fontId="5"/>
  </si>
  <si>
    <t>室外機基礎</t>
    <rPh sb="0" eb="3">
      <t>シツガイキ</t>
    </rPh>
    <rPh sb="3" eb="5">
      <t>キソ</t>
    </rPh>
    <phoneticPr fontId="5"/>
  </si>
  <si>
    <t>500A
再生ｸﾗｯｼｬﾗﾝ</t>
    <rPh sb="5" eb="7">
      <t>サイセイ</t>
    </rPh>
    <phoneticPr fontId="5"/>
  </si>
  <si>
    <t>幅1770</t>
    <rPh sb="0" eb="1">
      <t>ハバ</t>
    </rPh>
    <phoneticPr fontId="5"/>
  </si>
  <si>
    <t>幅1990</t>
    <rPh sb="0" eb="1">
      <t>ハバ</t>
    </rPh>
    <phoneticPr fontId="5"/>
  </si>
  <si>
    <t>無筋ｺﾝｸﾘｰﾄ類</t>
    <rPh sb="0" eb="2">
      <t>ムキン</t>
    </rPh>
    <rPh sb="8" eb="9">
      <t>ルイ</t>
    </rPh>
    <phoneticPr fontId="5"/>
  </si>
  <si>
    <t>有筋ｺﾝｸﾘｰﾄ類</t>
    <rPh sb="0" eb="2">
      <t>ユウキン</t>
    </rPh>
    <rPh sb="8" eb="9">
      <t>ルイ</t>
    </rPh>
    <phoneticPr fontId="5"/>
  </si>
  <si>
    <t>ｺﾝｸﾘｰﾄ二次製品類</t>
    <rPh sb="6" eb="8">
      <t>ニジ</t>
    </rPh>
    <rPh sb="8" eb="10">
      <t>セイヒン</t>
    </rPh>
    <rPh sb="10" eb="11">
      <t>ルイ</t>
    </rPh>
    <phoneticPr fontId="5"/>
  </si>
  <si>
    <t>ｱｽﾌｧﾙﾄ舗装類</t>
    <rPh sb="6" eb="8">
      <t>ホソウ</t>
    </rPh>
    <rPh sb="8" eb="9">
      <t>ルイ</t>
    </rPh>
    <phoneticPr fontId="5"/>
  </si>
  <si>
    <t>鉄くず類</t>
    <rPh sb="0" eb="1">
      <t>テツ</t>
    </rPh>
    <rPh sb="3" eb="4">
      <t>ルイ</t>
    </rPh>
    <phoneticPr fontId="5"/>
  </si>
  <si>
    <t>ｱﾙﾐくず類</t>
    <rPh sb="5" eb="6">
      <t>ルイ</t>
    </rPh>
    <phoneticPr fontId="5"/>
  </si>
  <si>
    <t>ｽﾃﾝﾚｽくず類</t>
    <rPh sb="7" eb="8">
      <t>ルイ</t>
    </rPh>
    <phoneticPr fontId="5"/>
  </si>
  <si>
    <t>廃ﾌﾟﾗｽﾁｯｸ類</t>
    <rPh sb="0" eb="1">
      <t>ハイ</t>
    </rPh>
    <rPh sb="8" eb="9">
      <t>ルイ</t>
    </rPh>
    <phoneticPr fontId="5"/>
  </si>
  <si>
    <t>木くず類</t>
    <rPh sb="0" eb="1">
      <t>キ</t>
    </rPh>
    <rPh sb="3" eb="4">
      <t>ルイ</t>
    </rPh>
    <phoneticPr fontId="5"/>
  </si>
  <si>
    <t>草類</t>
    <rPh sb="0" eb="1">
      <t>クサ</t>
    </rPh>
    <rPh sb="1" eb="2">
      <t>ルイ</t>
    </rPh>
    <phoneticPr fontId="5"/>
  </si>
  <si>
    <t>ｶﾞﾗｽ・陶器質類</t>
    <rPh sb="5" eb="7">
      <t>トウキ</t>
    </rPh>
    <rPh sb="7" eb="8">
      <t>シツ</t>
    </rPh>
    <rPh sb="8" eb="9">
      <t>ルイ</t>
    </rPh>
    <phoneticPr fontId="5"/>
  </si>
  <si>
    <t>石膏ﾎﾞｰﾄﾞ類</t>
    <rPh sb="0" eb="2">
      <t>セッコウ</t>
    </rPh>
    <rPh sb="7" eb="8">
      <t>ルイ</t>
    </rPh>
    <phoneticPr fontId="5"/>
  </si>
  <si>
    <t>石膏ﾎﾞｰﾄﾞ類（ｱｽﾍﾞｽﾄLv3)</t>
    <rPh sb="0" eb="2">
      <t>セッコウ</t>
    </rPh>
    <rPh sb="7" eb="8">
      <t>ルイ</t>
    </rPh>
    <phoneticPr fontId="5"/>
  </si>
  <si>
    <t>ECP類（ｱｽﾍﾞｽﾄLv3)</t>
    <rPh sb="3" eb="4">
      <t>ルイ</t>
    </rPh>
    <phoneticPr fontId="5"/>
  </si>
  <si>
    <t>砕石類</t>
    <rPh sb="0" eb="2">
      <t>サイセキ</t>
    </rPh>
    <rPh sb="2" eb="3">
      <t>ルイ</t>
    </rPh>
    <phoneticPr fontId="5"/>
  </si>
  <si>
    <t>無筋ｺﾝｸﾘｰﾄ類 10tﾀﾞﾝﾌﾟ　
DID区間有 11.0㎞以下</t>
    <rPh sb="0" eb="2">
      <t>ムキン</t>
    </rPh>
    <rPh sb="8" eb="9">
      <t>ルイ</t>
    </rPh>
    <rPh sb="32" eb="34">
      <t>イカ</t>
    </rPh>
    <phoneticPr fontId="5"/>
  </si>
  <si>
    <t>有筋ｺﾝｸﾘｰﾄ類 10tﾀﾞﾝﾌﾟ　
DID区間有 11.0㎞以下</t>
    <rPh sb="0" eb="2">
      <t>ユウキン</t>
    </rPh>
    <rPh sb="8" eb="9">
      <t>ルイ</t>
    </rPh>
    <phoneticPr fontId="5"/>
  </si>
  <si>
    <t>ｺﾝｸﾘｰﾄ二次製品類 10tﾀﾞﾝﾌﾟ　
DID区間有 11.0㎞以下</t>
    <rPh sb="6" eb="8">
      <t>ニジ</t>
    </rPh>
    <rPh sb="8" eb="10">
      <t>セイヒン</t>
    </rPh>
    <rPh sb="10" eb="11">
      <t>ルイ</t>
    </rPh>
    <phoneticPr fontId="5"/>
  </si>
  <si>
    <t>ｱｽﾌｧﾙﾄ舗装類 10tﾀﾞﾝﾌﾟ　
DID区間有 11.0㎞以下</t>
    <rPh sb="6" eb="8">
      <t>ホソウ</t>
    </rPh>
    <rPh sb="8" eb="9">
      <t>ルイ</t>
    </rPh>
    <phoneticPr fontId="5"/>
  </si>
  <si>
    <t>鉄くず類 10tﾀﾞﾝﾌﾟ　
DID区間有 11.0㎞以下</t>
    <rPh sb="0" eb="1">
      <t>テツ</t>
    </rPh>
    <rPh sb="3" eb="4">
      <t>ルイ</t>
    </rPh>
    <phoneticPr fontId="5"/>
  </si>
  <si>
    <t>ｱﾙﾐくず類 10tﾀﾞﾝﾌﾟ　
DID区間有 11.0㎞以下</t>
    <rPh sb="5" eb="6">
      <t>ルイ</t>
    </rPh>
    <phoneticPr fontId="5"/>
  </si>
  <si>
    <t>ｽﾃﾝﾚｽくず類 10tﾀﾞﾝﾌﾟ　
DID区間有 11.0㎞以下</t>
    <rPh sb="7" eb="8">
      <t>ルイ</t>
    </rPh>
    <phoneticPr fontId="5"/>
  </si>
  <si>
    <t>廃ﾌﾟﾗｽﾁｯｸ類 10tﾀﾞﾝﾌﾟ　
DID区間有 11.0㎞以下</t>
    <rPh sb="0" eb="1">
      <t>ハイ</t>
    </rPh>
    <rPh sb="8" eb="9">
      <t>ルイ</t>
    </rPh>
    <phoneticPr fontId="5"/>
  </si>
  <si>
    <t>木くず類 10tﾀﾞﾝﾌﾟ　
DID区間有 11.0㎞以下</t>
    <rPh sb="0" eb="1">
      <t>キ</t>
    </rPh>
    <rPh sb="3" eb="4">
      <t>ルイ</t>
    </rPh>
    <phoneticPr fontId="5"/>
  </si>
  <si>
    <t>草類 10tﾀﾞﾝﾌﾟ　
DID区間有 11.0㎞以下</t>
    <rPh sb="0" eb="1">
      <t>クサ</t>
    </rPh>
    <rPh sb="1" eb="2">
      <t>ルイ</t>
    </rPh>
    <phoneticPr fontId="5"/>
  </si>
  <si>
    <t>ｶﾞﾗｽ・陶器質類 10tﾀﾞﾝﾌﾟ　
DID区間有 11.0㎞以下</t>
    <rPh sb="5" eb="7">
      <t>トウキ</t>
    </rPh>
    <rPh sb="7" eb="8">
      <t>シツ</t>
    </rPh>
    <rPh sb="8" eb="9">
      <t>ルイ</t>
    </rPh>
    <phoneticPr fontId="5"/>
  </si>
  <si>
    <t>石膏ﾎﾞｰﾄﾞ類 10tﾀﾞﾝﾌﾟ　
DID区間有 11.0㎞以下</t>
    <rPh sb="0" eb="2">
      <t>セッコウ</t>
    </rPh>
    <rPh sb="7" eb="8">
      <t>ルイ</t>
    </rPh>
    <phoneticPr fontId="5"/>
  </si>
  <si>
    <t>石膏ﾎﾞｰﾄﾞ類（ｱｽﾍﾞｽﾄLv3) 10tﾀﾞﾝﾌﾟ　
DID区間有 11.0㎞以下</t>
    <rPh sb="0" eb="2">
      <t>セッコウ</t>
    </rPh>
    <rPh sb="7" eb="8">
      <t>ルイ</t>
    </rPh>
    <phoneticPr fontId="5"/>
  </si>
  <si>
    <t>ECP類（ｱｽﾍﾞｽﾄLv3) 10tﾀﾞﾝﾌﾟ　
DID区間有 11.0㎞以下</t>
    <rPh sb="3" eb="4">
      <t>ルイ</t>
    </rPh>
    <phoneticPr fontId="5"/>
  </si>
  <si>
    <t>砕石類 10tﾀﾞﾝﾌﾟ　
DID区間有 11.0㎞以下</t>
    <rPh sb="0" eb="2">
      <t>サイセキ</t>
    </rPh>
    <rPh sb="2" eb="3">
      <t>ルイ</t>
    </rPh>
    <phoneticPr fontId="5"/>
  </si>
  <si>
    <t>犬走り 
　　　床コンクリート刷毛引き仕上げ</t>
    <rPh sb="0" eb="2">
      <t>イヌバシリ</t>
    </rPh>
    <phoneticPr fontId="5"/>
  </si>
  <si>
    <t>杉 上小節 平角材
 破風：200～480×24</t>
    <rPh sb="11" eb="12">
      <t>ハ</t>
    </rPh>
    <rPh sb="12" eb="13">
      <t>フウ</t>
    </rPh>
    <phoneticPr fontId="5"/>
  </si>
  <si>
    <t>杉 上小節 平角材
 鼻隠し:200×24</t>
    <rPh sb="11" eb="13">
      <t>ハナカク</t>
    </rPh>
    <phoneticPr fontId="5"/>
  </si>
  <si>
    <t>電気錠操作盤</t>
    <rPh sb="0" eb="2">
      <t>デンキ</t>
    </rPh>
    <rPh sb="2" eb="3">
      <t>ジョウ</t>
    </rPh>
    <rPh sb="3" eb="6">
      <t>ソウサバン</t>
    </rPh>
    <phoneticPr fontId="5"/>
  </si>
  <si>
    <t>電気錠</t>
    <rPh sb="0" eb="2">
      <t>デンキ</t>
    </rPh>
    <rPh sb="2" eb="3">
      <t>ジョウ</t>
    </rPh>
    <phoneticPr fontId="5"/>
  </si>
  <si>
    <t>本設置分</t>
    <rPh sb="0" eb="1">
      <t>ホン</t>
    </rPh>
    <rPh sb="1" eb="3">
      <t>セッチ</t>
    </rPh>
    <rPh sb="3" eb="4">
      <t>ブン</t>
    </rPh>
    <phoneticPr fontId="5"/>
  </si>
  <si>
    <t>通電金具</t>
    <rPh sb="0" eb="2">
      <t>ツウデン</t>
    </rPh>
    <rPh sb="2" eb="4">
      <t>カナグ</t>
    </rPh>
    <phoneticPr fontId="5"/>
  </si>
  <si>
    <t>将来対応分含む</t>
    <rPh sb="0" eb="2">
      <t>ショウライ</t>
    </rPh>
    <rPh sb="2" eb="4">
      <t>タイオウ</t>
    </rPh>
    <rPh sb="4" eb="5">
      <t>ブン</t>
    </rPh>
    <rPh sb="5" eb="6">
      <t>フク</t>
    </rPh>
    <phoneticPr fontId="5"/>
  </si>
  <si>
    <t>将来電気錠対応箇所</t>
    <rPh sb="0" eb="2">
      <t>ショウライ</t>
    </rPh>
    <rPh sb="2" eb="4">
      <t>デンキ</t>
    </rPh>
    <rPh sb="4" eb="5">
      <t>ジョウ</t>
    </rPh>
    <rPh sb="5" eb="7">
      <t>タイオウ</t>
    </rPh>
    <rPh sb="7" eb="9">
      <t>カショ</t>
    </rPh>
    <phoneticPr fontId="5"/>
  </si>
  <si>
    <t>ｶﾊﾞｰ無し WH仕上</t>
    <rPh sb="4" eb="5">
      <t>ナ</t>
    </rPh>
    <rPh sb="9" eb="11">
      <t>シア</t>
    </rPh>
    <phoneticPr fontId="5"/>
  </si>
  <si>
    <t>週間ﾀｲﾏｰ</t>
    <rPh sb="0" eb="2">
      <t>シュウカン</t>
    </rPh>
    <phoneticPr fontId="5"/>
  </si>
  <si>
    <t>BOX付</t>
    <rPh sb="3" eb="4">
      <t>ツキ</t>
    </rPh>
    <phoneticPr fontId="5"/>
  </si>
  <si>
    <t>機器取付結線費</t>
    <rPh sb="0" eb="2">
      <t>キキ</t>
    </rPh>
    <rPh sb="2" eb="4">
      <t>トリツケ</t>
    </rPh>
    <rPh sb="4" eb="6">
      <t>ケッセン</t>
    </rPh>
    <rPh sb="6" eb="7">
      <t>ヒ</t>
    </rPh>
    <phoneticPr fontId="5"/>
  </si>
  <si>
    <t>調整費</t>
    <rPh sb="0" eb="3">
      <t>チョウセイヒ</t>
    </rPh>
    <phoneticPr fontId="5"/>
  </si>
  <si>
    <t>雑材料･消耗品費</t>
    <rPh sb="0" eb="1">
      <t>ザツ</t>
    </rPh>
    <rPh sb="1" eb="3">
      <t>ザイリョウ</t>
    </rPh>
    <rPh sb="4" eb="7">
      <t>ショウモウヒン</t>
    </rPh>
    <rPh sb="7" eb="8">
      <t>ヒ</t>
    </rPh>
    <phoneticPr fontId="5"/>
  </si>
  <si>
    <t>諸経費</t>
    <rPh sb="0" eb="3">
      <t>ショケイヒ</t>
    </rPh>
    <phoneticPr fontId="5"/>
  </si>
  <si>
    <t>検査立会費</t>
    <rPh sb="0" eb="2">
      <t>ケンサ</t>
    </rPh>
    <rPh sb="2" eb="4">
      <t>タチアイ</t>
    </rPh>
    <rPh sb="4" eb="5">
      <t>ヒ</t>
    </rPh>
    <phoneticPr fontId="5"/>
  </si>
  <si>
    <t>m</t>
  </si>
  <si>
    <t>※SS-103に含む</t>
    <rPh sb="8" eb="9">
      <t>フク</t>
    </rPh>
    <phoneticPr fontId="5"/>
  </si>
  <si>
    <t>ＳＤ－１０２</t>
    <phoneticPr fontId="5"/>
  </si>
  <si>
    <t>袖片開き戸(ＳＤ－１０２)
 W900×H2,150</t>
    <rPh sb="0" eb="1">
      <t>ソデ</t>
    </rPh>
    <phoneticPr fontId="5"/>
  </si>
  <si>
    <t>ＡＤ－１０１</t>
  </si>
  <si>
    <t>ＡＤ－１０５</t>
  </si>
  <si>
    <t>ＡＦ－１０１　</t>
  </si>
  <si>
    <t>ＡＷ－１０４</t>
  </si>
  <si>
    <t>FIX窓
 W600×H900</t>
  </si>
  <si>
    <t>ＡＤ－４</t>
  </si>
  <si>
    <t>引違い戸（枠新設､既存扉移設）
 W1,800×H2,000</t>
    <rPh sb="0" eb="2">
      <t>ヒキチガ</t>
    </rPh>
    <rPh sb="3" eb="4">
      <t>ト</t>
    </rPh>
    <rPh sb="5" eb="6">
      <t>ワク</t>
    </rPh>
    <rPh sb="6" eb="8">
      <t>シンセツ</t>
    </rPh>
    <rPh sb="9" eb="11">
      <t>キゾン</t>
    </rPh>
    <rPh sb="11" eb="12">
      <t>トビラ</t>
    </rPh>
    <rPh sb="12" eb="14">
      <t>イセツ</t>
    </rPh>
    <phoneticPr fontId="5"/>
  </si>
  <si>
    <t>ｍ2</t>
  </si>
  <si>
    <t>厚み3.0 特寸2.18ｍ2以下</t>
    <rPh sb="0" eb="1">
      <t>アツ</t>
    </rPh>
    <rPh sb="6" eb="7">
      <t>トク</t>
    </rPh>
    <rPh sb="7" eb="8">
      <t>スン</t>
    </rPh>
    <rPh sb="14" eb="16">
      <t>イカ</t>
    </rPh>
    <phoneticPr fontId="5"/>
  </si>
  <si>
    <t>PW6.8+A6+Low-E4.0 特寸2.00ｍ2以下</t>
    <rPh sb="18" eb="19">
      <t>トク</t>
    </rPh>
    <rPh sb="19" eb="20">
      <t>スン</t>
    </rPh>
    <rPh sb="26" eb="28">
      <t>イカ</t>
    </rPh>
    <phoneticPr fontId="5"/>
  </si>
  <si>
    <t>銅くず類</t>
    <rPh sb="0" eb="1">
      <t>ドウ</t>
    </rPh>
    <rPh sb="3" eb="4">
      <t>ルイ</t>
    </rPh>
    <phoneticPr fontId="5"/>
  </si>
  <si>
    <t>鋳物くず類</t>
    <rPh sb="0" eb="2">
      <t>チュウブツ</t>
    </rPh>
    <rPh sb="4" eb="5">
      <t>ルイ</t>
    </rPh>
    <phoneticPr fontId="5"/>
  </si>
  <si>
    <t>青銅鋳物くず類</t>
    <rPh sb="0" eb="2">
      <t>セイドウ</t>
    </rPh>
    <rPh sb="2" eb="4">
      <t>チュウブツ</t>
    </rPh>
    <rPh sb="6" eb="7">
      <t>ルイ</t>
    </rPh>
    <phoneticPr fontId="5"/>
  </si>
  <si>
    <t>銅くず類 10tﾀﾞﾝﾌﾟ　
DID区間有 11.0㎞以下</t>
    <rPh sb="0" eb="1">
      <t>ドウ</t>
    </rPh>
    <rPh sb="3" eb="4">
      <t>ルイ</t>
    </rPh>
    <phoneticPr fontId="5"/>
  </si>
  <si>
    <t>鋳物くず類 10tﾀﾞﾝﾌﾟ　
DID区間有 11.0㎞以下</t>
    <rPh sb="0" eb="2">
      <t>チュウブツ</t>
    </rPh>
    <rPh sb="4" eb="5">
      <t>ルイ</t>
    </rPh>
    <phoneticPr fontId="5"/>
  </si>
  <si>
    <t>青銅鋳物くず類 10tﾀﾞﾝﾌﾟ　
DID区間有 11.0㎞以下</t>
    <rPh sb="0" eb="2">
      <t>セイドウ</t>
    </rPh>
    <rPh sb="2" eb="3">
      <t>チュウ</t>
    </rPh>
    <rPh sb="3" eb="4">
      <t>ブツ</t>
    </rPh>
    <rPh sb="6" eb="7">
      <t>ルイ</t>
    </rPh>
    <phoneticPr fontId="5"/>
  </si>
  <si>
    <t>青銅鋳物くず類</t>
    <rPh sb="0" eb="4">
      <t>セイドウチュウブツ</t>
    </rPh>
    <rPh sb="6" eb="7">
      <t>ルイ</t>
    </rPh>
    <phoneticPr fontId="5"/>
  </si>
  <si>
    <t>樹脂類</t>
    <rPh sb="0" eb="2">
      <t>ジュシ</t>
    </rPh>
    <rPh sb="2" eb="3">
      <t>ルイ</t>
    </rPh>
    <phoneticPr fontId="5"/>
  </si>
  <si>
    <t>樹脂類 10tﾀﾞﾝﾌﾟ　
DID区間有 11.0㎞以下</t>
    <rPh sb="0" eb="2">
      <t>ジュシ</t>
    </rPh>
    <rPh sb="2" eb="3">
      <t>ルイ</t>
    </rPh>
    <phoneticPr fontId="5"/>
  </si>
  <si>
    <t xml:space="preserve">既存ﾄﾞｱ撤去共
</t>
    <rPh sb="0" eb="1">
      <t>キゾン</t>
    </rPh>
    <rPh sb="3" eb="5">
      <t>テッキョ</t>
    </rPh>
    <rPh sb="5" eb="6">
      <t>トモ</t>
    </rPh>
    <phoneticPr fontId="5"/>
  </si>
  <si>
    <t>今回工事2台+将来対応2台</t>
    <rPh sb="0" eb="2">
      <t>コンカイ</t>
    </rPh>
    <rPh sb="2" eb="4">
      <t>コウジ</t>
    </rPh>
    <rPh sb="5" eb="6">
      <t>ダイ</t>
    </rPh>
    <rPh sb="7" eb="9">
      <t>ショウライ</t>
    </rPh>
    <rPh sb="9" eb="11">
      <t>タイオウ</t>
    </rPh>
    <rPh sb="12" eb="13">
      <t>ダイ</t>
    </rPh>
    <phoneticPr fontId="5"/>
  </si>
  <si>
    <t>別紙明細-19 電気錠</t>
    <rPh sb="0" eb="2">
      <t>ベッシ</t>
    </rPh>
    <rPh sb="2" eb="4">
      <t>メイサイ</t>
    </rPh>
    <rPh sb="8" eb="10">
      <t>デンキ</t>
    </rPh>
    <rPh sb="10" eb="11">
      <t>ジョウ</t>
    </rPh>
    <phoneticPr fontId="5"/>
  </si>
  <si>
    <t>別紙明細
－19</t>
    <phoneticPr fontId="5"/>
  </si>
  <si>
    <t>ﾚﾊﾞｰﾊﾝﾄﾞﾙ</t>
  </si>
  <si>
    <t>ﾏｼﾞｶﾙﾃﾝｷｰ</t>
  </si>
  <si>
    <t>ｾｯﾄ</t>
  </si>
  <si>
    <t>　Ⅱ．機械実習工場改修</t>
    <rPh sb="3" eb="5">
      <t>キカイ</t>
    </rPh>
    <rPh sb="5" eb="7">
      <t>ジッシュウ</t>
    </rPh>
    <rPh sb="7" eb="9">
      <t>コウジョウ</t>
    </rPh>
    <phoneticPr fontId="5"/>
  </si>
  <si>
    <t>　Ⅲ．機械実習工場改修</t>
    <rPh sb="3" eb="5">
      <t>キカイ</t>
    </rPh>
    <rPh sb="5" eb="7">
      <t>ジッシュウ</t>
    </rPh>
    <rPh sb="7" eb="9">
      <t>コウジョウ</t>
    </rPh>
    <phoneticPr fontId="5"/>
  </si>
  <si>
    <t>建築</t>
    <rPh sb="0" eb="2">
      <t>ケンチク</t>
    </rPh>
    <phoneticPr fontId="5"/>
  </si>
  <si>
    <t>電気設備</t>
    <rPh sb="0" eb="2">
      <t>デンキ</t>
    </rPh>
    <rPh sb="2" eb="4">
      <t>セツビ</t>
    </rPh>
    <phoneticPr fontId="5"/>
  </si>
  <si>
    <t>機械設備</t>
    <rPh sb="0" eb="2">
      <t>キカイ</t>
    </rPh>
    <rPh sb="2" eb="4">
      <t>セツビ</t>
    </rPh>
    <phoneticPr fontId="5"/>
  </si>
  <si>
    <t>（科目別内訳）</t>
    <phoneticPr fontId="54"/>
  </si>
  <si>
    <t>名称</t>
    <phoneticPr fontId="70"/>
  </si>
  <si>
    <t>摘要</t>
    <rPh sb="0" eb="2">
      <t>テキヨウ</t>
    </rPh>
    <phoneticPr fontId="70"/>
  </si>
  <si>
    <t>数量</t>
    <rPh sb="0" eb="2">
      <t>スウリョウ</t>
    </rPh>
    <phoneticPr fontId="54"/>
  </si>
  <si>
    <t>単位</t>
    <rPh sb="0" eb="2">
      <t>タンイ</t>
    </rPh>
    <phoneticPr fontId="54"/>
  </si>
  <si>
    <t>金額</t>
    <phoneticPr fontId="70"/>
  </si>
  <si>
    <t>備考</t>
    <phoneticPr fontId="70"/>
  </si>
  <si>
    <t xml:space="preserve">     計</t>
  </si>
  <si>
    <t>（中科目別内訳）</t>
    <rPh sb="1" eb="2">
      <t>チュウ</t>
    </rPh>
    <phoneticPr fontId="54"/>
  </si>
  <si>
    <t>科目名称</t>
    <rPh sb="0" eb="2">
      <t>カモク</t>
    </rPh>
    <phoneticPr fontId="70"/>
  </si>
  <si>
    <t>中科目名称</t>
    <rPh sb="0" eb="1">
      <t>チュウ</t>
    </rPh>
    <rPh sb="1" eb="3">
      <t>カモク</t>
    </rPh>
    <rPh sb="3" eb="5">
      <t>メイショウ</t>
    </rPh>
    <phoneticPr fontId="70"/>
  </si>
  <si>
    <t>（細目別内訳）</t>
    <rPh sb="1" eb="3">
      <t>サイモク</t>
    </rPh>
    <rPh sb="3" eb="4">
      <t>ベツ</t>
    </rPh>
    <rPh sb="4" eb="6">
      <t>ウチワケ</t>
    </rPh>
    <phoneticPr fontId="70"/>
  </si>
  <si>
    <t>名称</t>
    <rPh sb="0" eb="2">
      <t>メイショウ</t>
    </rPh>
    <phoneticPr fontId="73"/>
  </si>
  <si>
    <t>数量</t>
  </si>
  <si>
    <t>単位</t>
    <phoneticPr fontId="73"/>
  </si>
  <si>
    <t>単価</t>
    <rPh sb="0" eb="2">
      <t>タンカ</t>
    </rPh>
    <phoneticPr fontId="70"/>
  </si>
  <si>
    <t>金額</t>
  </si>
  <si>
    <t>備考</t>
  </si>
  <si>
    <t>Ⅲ.電気設備改修　</t>
    <rPh sb="2" eb="4">
      <t>デンキ</t>
    </rPh>
    <rPh sb="4" eb="6">
      <t>セツビ</t>
    </rPh>
    <rPh sb="6" eb="8">
      <t>カイシュウ</t>
    </rPh>
    <phoneticPr fontId="75"/>
  </si>
  <si>
    <t>　1.電灯設備</t>
    <phoneticPr fontId="5"/>
  </si>
  <si>
    <t>　（1）電灯幹線</t>
    <rPh sb="4" eb="6">
      <t>デントウ</t>
    </rPh>
    <rPh sb="6" eb="8">
      <t>カンセン</t>
    </rPh>
    <phoneticPr fontId="75"/>
  </si>
  <si>
    <t>電灯分電盤</t>
    <rPh sb="0" eb="2">
      <t>デントウ</t>
    </rPh>
    <rPh sb="2" eb="5">
      <t>ブンデンバン</t>
    </rPh>
    <phoneticPr fontId="75"/>
  </si>
  <si>
    <t>L-1N</t>
    <phoneticPr fontId="75"/>
  </si>
  <si>
    <t>面</t>
    <rPh sb="0" eb="1">
      <t>メン</t>
    </rPh>
    <phoneticPr fontId="5"/>
  </si>
  <si>
    <t>材工共</t>
  </si>
  <si>
    <t>L-4R 改修再使用</t>
    <rPh sb="5" eb="7">
      <t>カイシュウ</t>
    </rPh>
    <rPh sb="7" eb="10">
      <t>サイシヨウ</t>
    </rPh>
    <phoneticPr fontId="21"/>
  </si>
  <si>
    <t>L-5R 改修再使用</t>
    <rPh sb="5" eb="7">
      <t>カイシュウ</t>
    </rPh>
    <rPh sb="7" eb="10">
      <t>サイシヨウ</t>
    </rPh>
    <phoneticPr fontId="21"/>
  </si>
  <si>
    <t>電線</t>
  </si>
  <si>
    <t>別紙明細</t>
  </si>
  <si>
    <t>ケーブル</t>
  </si>
  <si>
    <t>電線管</t>
  </si>
  <si>
    <t>防火区画貫通処理等</t>
  </si>
  <si>
    <t>撤去</t>
  </si>
  <si>
    <t>　　　　計</t>
  </si>
  <si>
    <t>　（2）電灯分岐</t>
    <phoneticPr fontId="21"/>
  </si>
  <si>
    <t>照明器具A</t>
    <phoneticPr fontId="21"/>
  </si>
  <si>
    <t>LSS6-4-65-LN9</t>
    <phoneticPr fontId="5"/>
  </si>
  <si>
    <t>台</t>
  </si>
  <si>
    <t>照明器具B2</t>
  </si>
  <si>
    <t>LSS9-4-48-LN9</t>
    <phoneticPr fontId="5"/>
  </si>
  <si>
    <t>LSS9-4-65-LN9</t>
    <phoneticPr fontId="5"/>
  </si>
  <si>
    <t>照明器具C</t>
    <phoneticPr fontId="21"/>
  </si>
  <si>
    <t>LSS1-4-65-LN9</t>
    <phoneticPr fontId="5"/>
  </si>
  <si>
    <t>照明器具D</t>
    <phoneticPr fontId="21"/>
  </si>
  <si>
    <t>LEDﾎﾟｰﾁﾗｲﾄ・ｾﾝｻｰ付・防雨</t>
    <rPh sb="15" eb="16">
      <t>ツ</t>
    </rPh>
    <rPh sb="17" eb="18">
      <t>ボウ</t>
    </rPh>
    <rPh sb="18" eb="19">
      <t>ウ</t>
    </rPh>
    <phoneticPr fontId="5"/>
  </si>
  <si>
    <t>照明器具E</t>
    <phoneticPr fontId="21"/>
  </si>
  <si>
    <t>照明器具F</t>
    <phoneticPr fontId="21"/>
  </si>
  <si>
    <t>LED壁付街路灯・防雨</t>
    <rPh sb="3" eb="5">
      <t>カベツキ</t>
    </rPh>
    <rPh sb="5" eb="8">
      <t>ガイロトウ</t>
    </rPh>
    <rPh sb="9" eb="10">
      <t>ボウ</t>
    </rPh>
    <rPh sb="10" eb="11">
      <t>ウ</t>
    </rPh>
    <phoneticPr fontId="5"/>
  </si>
  <si>
    <t>配線器具</t>
  </si>
  <si>
    <t>ﾎﾞｯｸｽ類</t>
  </si>
  <si>
    <t>金属線ぴ</t>
    <rPh sb="0" eb="3">
      <t>キンゾクセン</t>
    </rPh>
    <phoneticPr fontId="21"/>
  </si>
  <si>
    <t>別紙明細※</t>
  </si>
  <si>
    <t>　（3）コンセント分岐</t>
    <phoneticPr fontId="21"/>
  </si>
  <si>
    <t>電線</t>
    <rPh sb="0" eb="2">
      <t>デンセン</t>
    </rPh>
    <phoneticPr fontId="21"/>
  </si>
  <si>
    <t>金属ダクト</t>
    <rPh sb="0" eb="2">
      <t>キンゾク</t>
    </rPh>
    <phoneticPr fontId="21"/>
  </si>
  <si>
    <t>防火区画処理</t>
  </si>
  <si>
    <t>別紙明細※</t>
    <phoneticPr fontId="21"/>
  </si>
  <si>
    <t>　（4）単相機器分岐</t>
    <rPh sb="4" eb="6">
      <t>タンソウ</t>
    </rPh>
    <rPh sb="6" eb="8">
      <t>キキ</t>
    </rPh>
    <phoneticPr fontId="21"/>
  </si>
  <si>
    <t>電動機等接続結線</t>
    <rPh sb="0" eb="3">
      <t>デンドウキ</t>
    </rPh>
    <rPh sb="3" eb="4">
      <t>トウ</t>
    </rPh>
    <rPh sb="4" eb="6">
      <t>セツゾク</t>
    </rPh>
    <rPh sb="6" eb="8">
      <t>ケッセン</t>
    </rPh>
    <phoneticPr fontId="21"/>
  </si>
  <si>
    <t>　2.動力設備</t>
    <phoneticPr fontId="21"/>
  </si>
  <si>
    <t>　（1）動力幹線</t>
    <phoneticPr fontId="21"/>
  </si>
  <si>
    <t>動力分電盤</t>
    <rPh sb="2" eb="5">
      <t>ブンデンバン</t>
    </rPh>
    <phoneticPr fontId="21"/>
  </si>
  <si>
    <t>P-1Ｎ</t>
    <phoneticPr fontId="21"/>
  </si>
  <si>
    <t>面</t>
  </si>
  <si>
    <t>P-2Ｎ</t>
  </si>
  <si>
    <t>接地端子盤</t>
    <rPh sb="0" eb="2">
      <t>セッチ</t>
    </rPh>
    <rPh sb="2" eb="4">
      <t>タンシ</t>
    </rPh>
    <rPh sb="4" eb="5">
      <t>バン</t>
    </rPh>
    <phoneticPr fontId="21"/>
  </si>
  <si>
    <t>TB-S-T2</t>
    <phoneticPr fontId="21"/>
  </si>
  <si>
    <t>動力分電盤</t>
  </si>
  <si>
    <t>PM-2R　改修再使用</t>
    <rPh sb="6" eb="8">
      <t>カイシュウ</t>
    </rPh>
    <rPh sb="8" eb="11">
      <t>サイシヨウ</t>
    </rPh>
    <phoneticPr fontId="21"/>
  </si>
  <si>
    <t>P-12R　改修再使用</t>
    <rPh sb="6" eb="8">
      <t>カイシュウ</t>
    </rPh>
    <rPh sb="8" eb="11">
      <t>サイシヨウ</t>
    </rPh>
    <phoneticPr fontId="21"/>
  </si>
  <si>
    <t>P-13R　撤去品再使用</t>
    <rPh sb="6" eb="8">
      <t>テッキョ</t>
    </rPh>
    <rPh sb="8" eb="9">
      <t>ヒン</t>
    </rPh>
    <rPh sb="9" eb="12">
      <t>サイシヨウ</t>
    </rPh>
    <phoneticPr fontId="21"/>
  </si>
  <si>
    <t>ケーブルラック</t>
  </si>
  <si>
    <t>接地工事</t>
    <rPh sb="0" eb="2">
      <t>セッチ</t>
    </rPh>
    <rPh sb="2" eb="4">
      <t>コウジ</t>
    </rPh>
    <phoneticPr fontId="21"/>
  </si>
  <si>
    <t>　（2）動力分岐１
　　　　・空調電源等</t>
    <rPh sb="15" eb="20">
      <t>クウチョウデンゲントウ</t>
    </rPh>
    <phoneticPr fontId="21"/>
  </si>
  <si>
    <t>手元開閉器盤</t>
  </si>
  <si>
    <t>面</t>
    <rPh sb="0" eb="1">
      <t>メン</t>
    </rPh>
    <phoneticPr fontId="21"/>
  </si>
  <si>
    <t>WP　MCCB3P30Ax2</t>
  </si>
  <si>
    <t>塗装工事</t>
  </si>
  <si>
    <t>　（3）動力分岐１
　　　・実習機器電源</t>
    <rPh sb="14" eb="16">
      <t>ジッシュウ</t>
    </rPh>
    <rPh sb="16" eb="18">
      <t>キキ</t>
    </rPh>
    <rPh sb="18" eb="20">
      <t>デンゲン</t>
    </rPh>
    <phoneticPr fontId="21"/>
  </si>
  <si>
    <t>手元開閉器盤</t>
    <rPh sb="0" eb="2">
      <t>テモト</t>
    </rPh>
    <rPh sb="2" eb="5">
      <t>カイヘイキ</t>
    </rPh>
    <rPh sb="5" eb="6">
      <t>バン</t>
    </rPh>
    <phoneticPr fontId="3"/>
  </si>
  <si>
    <t>ELCB3P30/20A</t>
  </si>
  <si>
    <t>面</t>
    <phoneticPr fontId="21"/>
  </si>
  <si>
    <t>ELCB3P30/30A</t>
  </si>
  <si>
    <t>ELCB3P50/50A</t>
  </si>
  <si>
    <t>ELCB3P60/60A</t>
  </si>
  <si>
    <t>ELCB3P100/75A</t>
  </si>
  <si>
    <t>ELCB3P100/100A</t>
  </si>
  <si>
    <t>ELCB3P225/125A</t>
  </si>
  <si>
    <t>ELCB3P225/150A</t>
  </si>
  <si>
    <t>ELCB3P225/200A</t>
  </si>
  <si>
    <t>ELCB2P100/75A</t>
  </si>
  <si>
    <t>ELCB2P100/100A</t>
  </si>
  <si>
    <t>動力盤</t>
    <rPh sb="0" eb="2">
      <t>ドウリョク</t>
    </rPh>
    <rPh sb="2" eb="3">
      <t>バン</t>
    </rPh>
    <phoneticPr fontId="21"/>
  </si>
  <si>
    <t>撤去品再使用
WEDM盤R</t>
    <rPh sb="0" eb="2">
      <t>テッキョ</t>
    </rPh>
    <rPh sb="2" eb="3">
      <t>ヒン</t>
    </rPh>
    <rPh sb="3" eb="6">
      <t>サイシヨウ</t>
    </rPh>
    <phoneticPr fontId="21"/>
  </si>
  <si>
    <t>　3.構内情報通信網設備</t>
    <phoneticPr fontId="21"/>
  </si>
  <si>
    <t>情報キャビネット</t>
    <rPh sb="0" eb="2">
      <t>ジョウホウ</t>
    </rPh>
    <phoneticPr fontId="21"/>
  </si>
  <si>
    <t>撤去品再使用
EIA・19インチ　小型</t>
    <rPh sb="0" eb="2">
      <t>テッキョ</t>
    </rPh>
    <rPh sb="2" eb="3">
      <t>ヒン</t>
    </rPh>
    <rPh sb="3" eb="6">
      <t>サイシヨウ</t>
    </rPh>
    <rPh sb="17" eb="19">
      <t>コガタ</t>
    </rPh>
    <phoneticPr fontId="21"/>
  </si>
  <si>
    <t>アクセスポイント</t>
    <phoneticPr fontId="21"/>
  </si>
  <si>
    <t>撤去品再使用</t>
    <rPh sb="0" eb="2">
      <t>テッキョ</t>
    </rPh>
    <rPh sb="2" eb="3">
      <t>ヒン</t>
    </rPh>
    <rPh sb="3" eb="6">
      <t>サイシヨウ</t>
    </rPh>
    <phoneticPr fontId="21"/>
  </si>
  <si>
    <t>個</t>
    <rPh sb="0" eb="1">
      <t>コ</t>
    </rPh>
    <phoneticPr fontId="21"/>
  </si>
  <si>
    <t>金属ダクト</t>
    <phoneticPr fontId="21"/>
  </si>
  <si>
    <t>　4.構内交換設備</t>
    <phoneticPr fontId="21"/>
  </si>
  <si>
    <t>電話機</t>
    <rPh sb="0" eb="3">
      <t>デンワキ</t>
    </rPh>
    <phoneticPr fontId="21"/>
  </si>
  <si>
    <t>撤去品再使用</t>
    <rPh sb="0" eb="2">
      <t>テッキョ</t>
    </rPh>
    <rPh sb="2" eb="3">
      <t>ヒン</t>
    </rPh>
    <rPh sb="3" eb="6">
      <t>サイシヨウ</t>
    </rPh>
    <phoneticPr fontId="5"/>
  </si>
  <si>
    <t>　5.拡声設備</t>
    <phoneticPr fontId="21"/>
  </si>
  <si>
    <t>端子盤</t>
  </si>
  <si>
    <t>端子30P</t>
    <rPh sb="0" eb="2">
      <t>タンシ</t>
    </rPh>
    <phoneticPr fontId="5"/>
  </si>
  <si>
    <t>天井埋込ｽﾋﾟｰｶｰ</t>
  </si>
  <si>
    <t>3W</t>
    <phoneticPr fontId="21"/>
  </si>
  <si>
    <t>台</t>
    <rPh sb="0" eb="1">
      <t>ダイ</t>
    </rPh>
    <phoneticPr fontId="75"/>
  </si>
  <si>
    <t>壁掛ｽﾋﾟｰｶｰ</t>
  </si>
  <si>
    <t>3W　ATT付</t>
  </si>
  <si>
    <t>1～6Ｗ</t>
    <phoneticPr fontId="21"/>
  </si>
  <si>
    <t>個</t>
    <rPh sb="0" eb="1">
      <t>コ</t>
    </rPh>
    <phoneticPr fontId="75"/>
  </si>
  <si>
    <t>　6.自動火災報知設備</t>
    <phoneticPr fontId="21"/>
  </si>
  <si>
    <t>発信器</t>
    <phoneticPr fontId="5"/>
  </si>
  <si>
    <t>表示灯</t>
    <phoneticPr fontId="5"/>
  </si>
  <si>
    <t>熱感知器</t>
    <phoneticPr fontId="5"/>
  </si>
  <si>
    <t>煙感知器</t>
    <rPh sb="0" eb="1">
      <t>ケムリ</t>
    </rPh>
    <phoneticPr fontId="5"/>
  </si>
  <si>
    <t>ボックス類</t>
  </si>
  <si>
    <t>既設受信機接続調整</t>
    <rPh sb="0" eb="2">
      <t>キセツ</t>
    </rPh>
    <rPh sb="2" eb="5">
      <t>ジュシンキ</t>
    </rPh>
    <rPh sb="5" eb="7">
      <t>セツゾク</t>
    </rPh>
    <rPh sb="7" eb="9">
      <t>チョウセイ</t>
    </rPh>
    <phoneticPr fontId="5"/>
  </si>
  <si>
    <t>立会検査</t>
    <rPh sb="2" eb="4">
      <t>ケンサ</t>
    </rPh>
    <phoneticPr fontId="75"/>
  </si>
  <si>
    <t>P型１級</t>
  </si>
  <si>
    <t>工事名称</t>
    <rPh sb="0" eb="2">
      <t>コウジ</t>
    </rPh>
    <rPh sb="2" eb="4">
      <t>メイショウ</t>
    </rPh>
    <phoneticPr fontId="78"/>
  </si>
  <si>
    <t>（別紙明細）</t>
    <rPh sb="1" eb="3">
      <t>ベッシ</t>
    </rPh>
    <rPh sb="3" eb="5">
      <t>メイサイ</t>
    </rPh>
    <phoneticPr fontId="5"/>
  </si>
  <si>
    <t>名　　称</t>
    <rPh sb="0" eb="1">
      <t>ナ</t>
    </rPh>
    <rPh sb="3" eb="4">
      <t>ショウ</t>
    </rPh>
    <phoneticPr fontId="78"/>
  </si>
  <si>
    <t>内訳書
記載頁</t>
    <rPh sb="0" eb="2">
      <t>ウチワケ</t>
    </rPh>
    <rPh sb="2" eb="3">
      <t>ショ</t>
    </rPh>
    <rPh sb="4" eb="6">
      <t>キサイ</t>
    </rPh>
    <rPh sb="6" eb="7">
      <t>ページ</t>
    </rPh>
    <phoneticPr fontId="78"/>
  </si>
  <si>
    <t>内訳名称</t>
    <rPh sb="0" eb="2">
      <t>ウチワケ</t>
    </rPh>
    <rPh sb="2" eb="4">
      <t>メイショウ</t>
    </rPh>
    <phoneticPr fontId="22"/>
  </si>
  <si>
    <t>摘　　　　要</t>
    <rPh sb="0" eb="6">
      <t>テキヨウ</t>
    </rPh>
    <phoneticPr fontId="5"/>
  </si>
  <si>
    <t>単  価</t>
    <rPh sb="0" eb="1">
      <t>タン</t>
    </rPh>
    <rPh sb="3" eb="4">
      <t>アタイ</t>
    </rPh>
    <phoneticPr fontId="5"/>
  </si>
  <si>
    <t>金   額</t>
    <rPh sb="0" eb="1">
      <t>キン</t>
    </rPh>
    <rPh sb="4" eb="5">
      <t>ガク</t>
    </rPh>
    <phoneticPr fontId="5"/>
  </si>
  <si>
    <t>備　　考</t>
    <rPh sb="0" eb="4">
      <t>ビコウ</t>
    </rPh>
    <phoneticPr fontId="5"/>
  </si>
  <si>
    <t>工事科目</t>
    <rPh sb="0" eb="2">
      <t>コウジ</t>
    </rPh>
    <rPh sb="2" eb="4">
      <t>カモク</t>
    </rPh>
    <phoneticPr fontId="78"/>
  </si>
  <si>
    <t>1.電灯設備</t>
    <rPh sb="2" eb="4">
      <t>デントウ</t>
    </rPh>
    <rPh sb="4" eb="6">
      <t>セツビ</t>
    </rPh>
    <phoneticPr fontId="5"/>
  </si>
  <si>
    <t>(1)電灯幹線</t>
    <phoneticPr fontId="5"/>
  </si>
  <si>
    <t>電線</t>
    <rPh sb="0" eb="2">
      <t>デンセン</t>
    </rPh>
    <phoneticPr fontId="5"/>
  </si>
  <si>
    <t>EM-IE5.5m㎡ 管路内引入</t>
    <phoneticPr fontId="5"/>
  </si>
  <si>
    <t>EM-IE14m㎡ 管路内引入</t>
  </si>
  <si>
    <t>小　計</t>
    <rPh sb="0" eb="1">
      <t>ショウ</t>
    </rPh>
    <rPh sb="2" eb="3">
      <t>ケイ</t>
    </rPh>
    <phoneticPr fontId="5"/>
  </si>
  <si>
    <t>ケーブル</t>
    <phoneticPr fontId="5"/>
  </si>
  <si>
    <t>EM-CET14m㎡ 管路内入線</t>
  </si>
  <si>
    <t>EM-CET14m㎡ ﾗｯｸ上</t>
    <rPh sb="14" eb="15">
      <t>ジョウ</t>
    </rPh>
    <phoneticPr fontId="5"/>
  </si>
  <si>
    <t>ケーブル　再使用敷設</t>
    <rPh sb="5" eb="8">
      <t>サイシヨウ</t>
    </rPh>
    <rPh sb="8" eb="10">
      <t>フセツ</t>
    </rPh>
    <phoneticPr fontId="5"/>
  </si>
  <si>
    <t>EM-CET60m㎡ ころがし</t>
  </si>
  <si>
    <t>EM-CET60m㎡ ﾗｯｸ上</t>
    <rPh sb="14" eb="15">
      <t>ジョウ</t>
    </rPh>
    <phoneticPr fontId="5"/>
  </si>
  <si>
    <t>E51 露出配管</t>
    <rPh sb="4" eb="6">
      <t>ロシュツ</t>
    </rPh>
    <phoneticPr fontId="5"/>
  </si>
  <si>
    <t>材工共</t>
    <phoneticPr fontId="5"/>
  </si>
  <si>
    <t>E75 露出配管</t>
    <rPh sb="4" eb="6">
      <t>ロシュツ</t>
    </rPh>
    <phoneticPr fontId="5"/>
  </si>
  <si>
    <t>小　計</t>
  </si>
  <si>
    <t>防火区画処理</t>
    <rPh sb="0" eb="2">
      <t>ボウカ</t>
    </rPh>
    <rPh sb="2" eb="4">
      <t>クカク</t>
    </rPh>
    <rPh sb="4" eb="6">
      <t>ショリ</t>
    </rPh>
    <phoneticPr fontId="5"/>
  </si>
  <si>
    <t>防火区画貫通耐火処理</t>
    <rPh sb="0" eb="2">
      <t>ボウカ</t>
    </rPh>
    <rPh sb="2" eb="4">
      <t>クカク</t>
    </rPh>
    <rPh sb="4" eb="6">
      <t>カンツウ</t>
    </rPh>
    <rPh sb="6" eb="8">
      <t>タイカ</t>
    </rPh>
    <rPh sb="8" eb="10">
      <t>ショリ</t>
    </rPh>
    <phoneticPr fontId="81"/>
  </si>
  <si>
    <t>短管貫通処理工事(丸形用)(壁･床共用) 100φ</t>
    <rPh sb="9" eb="11">
      <t>マルガタ</t>
    </rPh>
    <rPh sb="11" eb="12">
      <t>ヨウ</t>
    </rPh>
    <phoneticPr fontId="5"/>
  </si>
  <si>
    <t>箇所</t>
    <phoneticPr fontId="5"/>
  </si>
  <si>
    <t>撤去</t>
    <rPh sb="0" eb="2">
      <t>テッキョ</t>
    </rPh>
    <phoneticPr fontId="21"/>
  </si>
  <si>
    <t>再使用撤去
EM-CET60m㎡ ﾗｯｸ上</t>
    <rPh sb="0" eb="3">
      <t>サイシヨウ</t>
    </rPh>
    <rPh sb="3" eb="5">
      <t>テッキョ</t>
    </rPh>
    <phoneticPr fontId="5"/>
  </si>
  <si>
    <t>再使用撤去</t>
    <rPh sb="0" eb="3">
      <t>サイシヨウ</t>
    </rPh>
    <rPh sb="3" eb="5">
      <t>テッキョ</t>
    </rPh>
    <phoneticPr fontId="5"/>
  </si>
  <si>
    <t>電灯分電盤</t>
    <rPh sb="0" eb="2">
      <t>デントウ</t>
    </rPh>
    <rPh sb="2" eb="5">
      <t>ブンデンバン</t>
    </rPh>
    <phoneticPr fontId="5"/>
  </si>
  <si>
    <t>再使用撤去
Ｌ－４</t>
    <rPh sb="0" eb="3">
      <t>サイシヨウ</t>
    </rPh>
    <rPh sb="3" eb="5">
      <t>テッキョ</t>
    </rPh>
    <phoneticPr fontId="5"/>
  </si>
  <si>
    <t>再使用撤去
Ｌ－５</t>
    <rPh sb="0" eb="3">
      <t>サイシヨウ</t>
    </rPh>
    <rPh sb="3" eb="5">
      <t>テッキョ</t>
    </rPh>
    <phoneticPr fontId="5"/>
  </si>
  <si>
    <t>IV8m㎡ 管路内引入</t>
    <phoneticPr fontId="5"/>
  </si>
  <si>
    <t>廃棄撤去</t>
    <rPh sb="0" eb="2">
      <t>ハイキ</t>
    </rPh>
    <rPh sb="2" eb="4">
      <t>テッキョ</t>
    </rPh>
    <phoneticPr fontId="5"/>
  </si>
  <si>
    <t>IV22m㎡ 管路内引入</t>
    <phoneticPr fontId="5"/>
  </si>
  <si>
    <t>CV14m㎡-3C 管路内入線</t>
    <phoneticPr fontId="5"/>
  </si>
  <si>
    <t>CV14m㎡-3C ﾗｯｸ上</t>
    <rPh sb="13" eb="14">
      <t>ジョウ</t>
    </rPh>
    <phoneticPr fontId="5"/>
  </si>
  <si>
    <t>CV22m㎡-2C 管路内入線</t>
    <phoneticPr fontId="5"/>
  </si>
  <si>
    <t>EM-CET60m㎡ 管路内入線</t>
    <rPh sb="11" eb="13">
      <t>カンロ</t>
    </rPh>
    <rPh sb="13" eb="14">
      <t>ナイ</t>
    </rPh>
    <rPh sb="14" eb="16">
      <t>ニュウセン</t>
    </rPh>
    <phoneticPr fontId="5"/>
  </si>
  <si>
    <t>EM-CET60m㎡ ﾗｯｸ上</t>
  </si>
  <si>
    <t>31 隠蔽配管</t>
    <phoneticPr fontId="5"/>
  </si>
  <si>
    <t>39 隠蔽配管</t>
    <phoneticPr fontId="5"/>
  </si>
  <si>
    <t>75 隠蔽配管</t>
    <phoneticPr fontId="5"/>
  </si>
  <si>
    <t>廃棄撤去
Ｌ－６</t>
    <rPh sb="0" eb="2">
      <t>ハイキ</t>
    </rPh>
    <rPh sb="2" eb="4">
      <t>テッキョ</t>
    </rPh>
    <phoneticPr fontId="5"/>
  </si>
  <si>
    <t>廃棄撤去</t>
  </si>
  <si>
    <t>(2)電灯分岐</t>
    <rPh sb="3" eb="5">
      <t>デントウ</t>
    </rPh>
    <rPh sb="5" eb="7">
      <t>ブンキ</t>
    </rPh>
    <phoneticPr fontId="5"/>
  </si>
  <si>
    <t>配線器具</t>
    <rPh sb="0" eb="2">
      <t>ハイセン</t>
    </rPh>
    <rPh sb="2" eb="4">
      <t>キグ</t>
    </rPh>
    <phoneticPr fontId="5"/>
  </si>
  <si>
    <t>埋込スイッチ(金属プレート)</t>
  </si>
  <si>
    <t>1Ｐ15Ａ×3</t>
  </si>
  <si>
    <t>埋込スイッチ(金属プレート)</t>
    <rPh sb="7" eb="9">
      <t>キンゾク</t>
    </rPh>
    <phoneticPr fontId="5"/>
  </si>
  <si>
    <t>1P15A×1+PL×1</t>
    <phoneticPr fontId="5"/>
  </si>
  <si>
    <t>埋込コンセント
(金属ﾌﾟﾚｰﾄ)</t>
  </si>
  <si>
    <t>2P15A×2</t>
    <phoneticPr fontId="5"/>
  </si>
  <si>
    <t>ﾘﾓｺﾝｽｲｯﾁ(金属プレート)</t>
    <phoneticPr fontId="5"/>
  </si>
  <si>
    <t>多重伝送
1L</t>
    <rPh sb="0" eb="2">
      <t>タジュウ</t>
    </rPh>
    <rPh sb="2" eb="4">
      <t>デンソウ</t>
    </rPh>
    <phoneticPr fontId="5"/>
  </si>
  <si>
    <t>多重伝送
2L</t>
    <rPh sb="0" eb="2">
      <t>タジュウ</t>
    </rPh>
    <rPh sb="2" eb="4">
      <t>デンソウ</t>
    </rPh>
    <phoneticPr fontId="5"/>
  </si>
  <si>
    <t>多重伝送
3L</t>
    <rPh sb="0" eb="2">
      <t>タジュウ</t>
    </rPh>
    <rPh sb="2" eb="4">
      <t>デンソウ</t>
    </rPh>
    <phoneticPr fontId="5"/>
  </si>
  <si>
    <t>多重伝送
4L</t>
    <rPh sb="0" eb="2">
      <t>タジュウ</t>
    </rPh>
    <rPh sb="2" eb="4">
      <t>デンソウ</t>
    </rPh>
    <phoneticPr fontId="5"/>
  </si>
  <si>
    <t>多重伝送
6L</t>
    <rPh sb="0" eb="2">
      <t>タジュウ</t>
    </rPh>
    <rPh sb="2" eb="4">
      <t>デンソウ</t>
    </rPh>
    <phoneticPr fontId="5"/>
  </si>
  <si>
    <t>多重伝送
24L</t>
    <rPh sb="0" eb="2">
      <t>タジュウ</t>
    </rPh>
    <rPh sb="2" eb="4">
      <t>デンソウ</t>
    </rPh>
    <phoneticPr fontId="5"/>
  </si>
  <si>
    <t>T/U付6Aﾘﾚｰﾕﾆｯﾄ</t>
    <rPh sb="3" eb="4">
      <t>ツキ</t>
    </rPh>
    <phoneticPr fontId="5"/>
  </si>
  <si>
    <t>多重伝送
4L　天井内取付用</t>
    <rPh sb="0" eb="2">
      <t>タジュウ</t>
    </rPh>
    <rPh sb="2" eb="4">
      <t>デンソウ</t>
    </rPh>
    <rPh sb="8" eb="10">
      <t>テンジョウ</t>
    </rPh>
    <rPh sb="10" eb="11">
      <t>ナイ</t>
    </rPh>
    <rPh sb="11" eb="14">
      <t>トリツケヨウ</t>
    </rPh>
    <phoneticPr fontId="5"/>
  </si>
  <si>
    <t>ﾌﾞﾗﾝｸﾌﾟﾚｰﾄ</t>
    <phoneticPr fontId="5"/>
  </si>
  <si>
    <t>電線</t>
    <rPh sb="0" eb="2">
      <t>デンセン</t>
    </rPh>
    <phoneticPr fontId="81"/>
  </si>
  <si>
    <t>EM-IE1.6mm 管路内引入</t>
    <rPh sb="14" eb="15">
      <t>ヒ</t>
    </rPh>
    <phoneticPr fontId="5"/>
  </si>
  <si>
    <t>EM-IE2.0mm 管路内引入</t>
    <phoneticPr fontId="5"/>
  </si>
  <si>
    <t>EM-IE1.6mm PF管路内引入</t>
  </si>
  <si>
    <t>EM-IE2.0mm PF管路内引入</t>
    <phoneticPr fontId="5"/>
  </si>
  <si>
    <t>EM-EEF1.6-2C  PF管内</t>
  </si>
  <si>
    <t>EM-EEF1.6-3C  管内</t>
    <phoneticPr fontId="5"/>
  </si>
  <si>
    <t>EM-EEF1.6-3C ころがし</t>
    <phoneticPr fontId="5"/>
  </si>
  <si>
    <t>EM-EEF1.6-3C  PF管内</t>
    <phoneticPr fontId="5"/>
  </si>
  <si>
    <t>EM-EEF2.0-3C ころがし</t>
    <phoneticPr fontId="5"/>
  </si>
  <si>
    <t>EM-EEF2.0-3C  PF管内</t>
    <phoneticPr fontId="5"/>
  </si>
  <si>
    <t>EM-AE1.2-2C  管内</t>
    <phoneticPr fontId="5"/>
  </si>
  <si>
    <t>EM-AE1.2-2C  PF管内</t>
    <phoneticPr fontId="5"/>
  </si>
  <si>
    <t>EM-AE1.2-2C ころがし</t>
    <phoneticPr fontId="5"/>
  </si>
  <si>
    <t>E19 露出配管</t>
  </si>
  <si>
    <t>E25 露出配管</t>
    <phoneticPr fontId="5"/>
  </si>
  <si>
    <t>合成樹脂製可とう電線管(PF一重管)</t>
  </si>
  <si>
    <t>PF16 隠ぺい配管</t>
    <rPh sb="8" eb="10">
      <t>ハイカン</t>
    </rPh>
    <phoneticPr fontId="5"/>
  </si>
  <si>
    <t>PF22 隠ぺい配管</t>
    <rPh sb="8" eb="10">
      <t>ハイカン</t>
    </rPh>
    <phoneticPr fontId="5"/>
  </si>
  <si>
    <t>ﾎﾞｯｸｽ類</t>
    <rPh sb="5" eb="6">
      <t>ルイ</t>
    </rPh>
    <phoneticPr fontId="78"/>
  </si>
  <si>
    <t>プルボックス</t>
  </si>
  <si>
    <t>SS400×400×200</t>
    <phoneticPr fontId="5"/>
  </si>
  <si>
    <t>材工共</t>
    <rPh sb="2" eb="3">
      <t>トモ</t>
    </rPh>
    <phoneticPr fontId="5"/>
  </si>
  <si>
    <t>ｽｲｯﾁﾎﾞｯｸｽ(ｶﾊﾞｰ付)</t>
  </si>
  <si>
    <t>合成樹脂製　1個用</t>
  </si>
  <si>
    <t>ｽｲｯﾁﾎﾞｯｸｽ(ｶﾊﾞｰ付)</t>
    <phoneticPr fontId="5"/>
  </si>
  <si>
    <t>合成樹脂製　2個用</t>
    <phoneticPr fontId="5"/>
  </si>
  <si>
    <t>合成樹脂製　3個用</t>
    <phoneticPr fontId="5"/>
  </si>
  <si>
    <t>合成樹脂製ｱｳﾄﾚｯﾄﾎﾞｯｸｽ(ｶﾊﾞｰ付)</t>
    <rPh sb="0" eb="2">
      <t>ゴウセイ</t>
    </rPh>
    <rPh sb="2" eb="5">
      <t>ジュシセイ</t>
    </rPh>
    <rPh sb="21" eb="22">
      <t>ツキ</t>
    </rPh>
    <phoneticPr fontId="5"/>
  </si>
  <si>
    <t>中4角浅型D44</t>
    <phoneticPr fontId="5"/>
  </si>
  <si>
    <t>大4角浅型D44</t>
    <rPh sb="0" eb="1">
      <t>ダイ</t>
    </rPh>
    <phoneticPr fontId="5"/>
  </si>
  <si>
    <t>丸型露出BOX</t>
  </si>
  <si>
    <t>E19 2方出</t>
  </si>
  <si>
    <t>E19 3方出</t>
  </si>
  <si>
    <t>露出スイッチBOX</t>
  </si>
  <si>
    <t>E19　1方出 1ヶ用</t>
  </si>
  <si>
    <t>金属線ぴ</t>
    <rPh sb="0" eb="3">
      <t>キンゾクセン</t>
    </rPh>
    <phoneticPr fontId="5"/>
  </si>
  <si>
    <t>２種金属線ぴ</t>
    <rPh sb="1" eb="2">
      <t>シュ</t>
    </rPh>
    <rPh sb="2" eb="5">
      <t>キンゾクセン</t>
    </rPh>
    <phoneticPr fontId="5"/>
  </si>
  <si>
    <t>ﾚｰｽｳｴｲ　45x40</t>
    <phoneticPr fontId="5"/>
  </si>
  <si>
    <t>ボックス</t>
    <phoneticPr fontId="5"/>
  </si>
  <si>
    <t>１～３方出　ﾚｰｽｳｴｲ　45x40用</t>
    <rPh sb="3" eb="4">
      <t>ホウ</t>
    </rPh>
    <rPh sb="4" eb="5">
      <t>デ</t>
    </rPh>
    <rPh sb="18" eb="19">
      <t>ヨウ</t>
    </rPh>
    <phoneticPr fontId="5"/>
  </si>
  <si>
    <t>照明器具</t>
    <rPh sb="0" eb="2">
      <t>ショウメイ</t>
    </rPh>
    <rPh sb="2" eb="4">
      <t>キグ</t>
    </rPh>
    <phoneticPr fontId="81"/>
  </si>
  <si>
    <t>照明器具</t>
  </si>
  <si>
    <t>蛍光灯　FL20W2　露出型</t>
    <rPh sb="0" eb="2">
      <t>ケイコウ</t>
    </rPh>
    <rPh sb="11" eb="14">
      <t>ロシュツガタ</t>
    </rPh>
    <phoneticPr fontId="5"/>
  </si>
  <si>
    <t>蛍光灯　FL40W2　露出型</t>
    <rPh sb="0" eb="2">
      <t>ケイコウ</t>
    </rPh>
    <rPh sb="11" eb="14">
      <t>ロシュツガタ</t>
    </rPh>
    <phoneticPr fontId="5"/>
  </si>
  <si>
    <t>蛍光灯　FL32W2　露出型</t>
    <rPh sb="11" eb="13">
      <t>ロシュツ</t>
    </rPh>
    <phoneticPr fontId="5"/>
  </si>
  <si>
    <t>埋込ｽｲｯﾁ</t>
    <rPh sb="0" eb="2">
      <t>ウメコミ</t>
    </rPh>
    <phoneticPr fontId="3"/>
  </si>
  <si>
    <t>1P15Ax1</t>
  </si>
  <si>
    <t>1P15Ax2</t>
  </si>
  <si>
    <t>1P15Ax3</t>
  </si>
  <si>
    <t>1P15Ax6</t>
  </si>
  <si>
    <t>埋込ｺﾝｾﾝﾄ</t>
    <rPh sb="0" eb="2">
      <t>ウメコミ</t>
    </rPh>
    <phoneticPr fontId="3"/>
  </si>
  <si>
    <t>2P15Ax1</t>
  </si>
  <si>
    <t>ｱｳﾄﾚｯﾄﾎﾞｯｸｽ</t>
    <phoneticPr fontId="3"/>
  </si>
  <si>
    <t>中浅</t>
  </si>
  <si>
    <t>大浅</t>
  </si>
  <si>
    <t>丸型露出ボックス</t>
  </si>
  <si>
    <t>(E19)2方出</t>
  </si>
  <si>
    <t>(E19)3方出</t>
  </si>
  <si>
    <t>露出スイッチボックス</t>
  </si>
  <si>
    <t>(E19)1個用</t>
  </si>
  <si>
    <t>(E31)2個用</t>
  </si>
  <si>
    <t>IV電線</t>
  </si>
  <si>
    <t>管内　1.6mm</t>
  </si>
  <si>
    <t>管内　2.0mm</t>
    <phoneticPr fontId="5"/>
  </si>
  <si>
    <t>VVFｹ-ﾌﾞﾙ</t>
  </si>
  <si>
    <t>管内　1.6-2C</t>
  </si>
  <si>
    <t>菅内　2.0-3C</t>
    <rPh sb="0" eb="1">
      <t>カン</t>
    </rPh>
    <rPh sb="1" eb="2">
      <t>ナイ</t>
    </rPh>
    <phoneticPr fontId="3"/>
  </si>
  <si>
    <t>ｺﾛｶﾞｼ　1.6-2C</t>
  </si>
  <si>
    <t>ｺﾛｶﾞｼ　1.6-3C</t>
  </si>
  <si>
    <t>ｺﾛｶﾞｼ　2.0-3C</t>
  </si>
  <si>
    <t>薄鋼電線管</t>
  </si>
  <si>
    <t>露出　(19)</t>
  </si>
  <si>
    <t>露出　(25)</t>
  </si>
  <si>
    <t>露出　(31)</t>
  </si>
  <si>
    <t>レースウエイ</t>
  </si>
  <si>
    <t>2種金属線ぴ　45x40</t>
  </si>
  <si>
    <t>同上ｼﾞｬﾝｸｼｮﾝﾎﾞｯｸｽ</t>
  </si>
  <si>
    <t>小計</t>
  </si>
  <si>
    <t>(3)ｺﾝｾﾝﾄ分岐</t>
    <rPh sb="8" eb="10">
      <t>ブンキ</t>
    </rPh>
    <phoneticPr fontId="5"/>
  </si>
  <si>
    <t>埋込コンセント
(金属ﾌﾟﾚｰﾄ)</t>
    <phoneticPr fontId="5"/>
  </si>
  <si>
    <t>2P15A・接地極付×2　接地端子付</t>
    <phoneticPr fontId="5"/>
  </si>
  <si>
    <t>2P15A×1　接地端子付</t>
    <phoneticPr fontId="5"/>
  </si>
  <si>
    <t>防水ｺﾝｾﾝﾄ</t>
    <rPh sb="0" eb="2">
      <t>ボウスイ</t>
    </rPh>
    <phoneticPr fontId="3"/>
  </si>
  <si>
    <t>2P15Ax2+ET</t>
  </si>
  <si>
    <t>ﾘｰﾗｰｺﾝｾﾝﾄﾌﾟﾗｸﾞ</t>
  </si>
  <si>
    <t>抜止2P15A・E×2口　1.8m</t>
    <rPh sb="0" eb="1">
      <t>ヌ</t>
    </rPh>
    <rPh sb="1" eb="2">
      <t>ト</t>
    </rPh>
    <rPh sb="11" eb="12">
      <t>クチ</t>
    </rPh>
    <phoneticPr fontId="3"/>
  </si>
  <si>
    <t>同上OAタップ</t>
  </si>
  <si>
    <t>2P15A・Ex4個口　ｺｰﾄﾞ 3m</t>
  </si>
  <si>
    <t>ﾌﾞﾗﾝｸﾌﾟﾚｰﾄ</t>
  </si>
  <si>
    <t>EM-IE2.0mm 管路内引入</t>
  </si>
  <si>
    <t>EM-IE2.0mm PF管路内引入</t>
  </si>
  <si>
    <t>EM-EEF2.0-3C PF管内</t>
  </si>
  <si>
    <t>電線管</t>
    <rPh sb="0" eb="3">
      <t>デンセンカン</t>
    </rPh>
    <phoneticPr fontId="5"/>
  </si>
  <si>
    <t>電線管</t>
    <phoneticPr fontId="5"/>
  </si>
  <si>
    <t>E19 露出配管</t>
    <phoneticPr fontId="5"/>
  </si>
  <si>
    <t>E25 露出配管</t>
  </si>
  <si>
    <t>E31 露出配管</t>
    <phoneticPr fontId="5"/>
  </si>
  <si>
    <t>PF16 隠ぺい配管</t>
    <phoneticPr fontId="5"/>
  </si>
  <si>
    <t>PF22 隠ぺい配管</t>
  </si>
  <si>
    <t>PF28 隠ぺい配管</t>
    <rPh sb="8" eb="10">
      <t>ハイカン</t>
    </rPh>
    <phoneticPr fontId="5"/>
  </si>
  <si>
    <t>SS300×300×150</t>
    <phoneticPr fontId="5"/>
  </si>
  <si>
    <t>合成樹脂製ｱｳﾄﾚｯﾄﾎﾞｯｸｽ(ｶﾊﾞｰ付)</t>
  </si>
  <si>
    <t>(E19)1方出</t>
  </si>
  <si>
    <t>金属ダクト</t>
    <rPh sb="0" eb="2">
      <t>キンゾク</t>
    </rPh>
    <phoneticPr fontId="5"/>
  </si>
  <si>
    <t>ファクトライン20A</t>
  </si>
  <si>
    <t>2P20A125V・E付 3m　</t>
  </si>
  <si>
    <t>同上カバー</t>
  </si>
  <si>
    <t>1m</t>
  </si>
  <si>
    <t>フードインキャップ</t>
  </si>
  <si>
    <t>3P200A300V・E付</t>
  </si>
  <si>
    <t>エンドキャップ</t>
  </si>
  <si>
    <t>ジョイナ</t>
  </si>
  <si>
    <t>ハンガー</t>
  </si>
  <si>
    <t>吊りボルト振止金具</t>
  </si>
  <si>
    <t>両側用</t>
  </si>
  <si>
    <t>抜止2P15A・E×2口　3m</t>
    <rPh sb="0" eb="1">
      <t>ヌ</t>
    </rPh>
    <rPh sb="1" eb="2">
      <t>ト</t>
    </rPh>
    <rPh sb="11" eb="12">
      <t>クチ</t>
    </rPh>
    <phoneticPr fontId="3"/>
  </si>
  <si>
    <t>埋込ｺﾝｾﾝﾄ</t>
  </si>
  <si>
    <t>2P15Ax2</t>
  </si>
  <si>
    <t>箇所</t>
  </si>
  <si>
    <t xml:space="preserve">2P15A・Ex2 </t>
  </si>
  <si>
    <t>防水ｺﾝｾﾝﾄ</t>
  </si>
  <si>
    <t>抜止2P15A・E×2口　1.8m</t>
  </si>
  <si>
    <t>管内　2.0mm</t>
  </si>
  <si>
    <t>PF内　2.0-3C</t>
    <rPh sb="2" eb="3">
      <t>ナイ</t>
    </rPh>
    <phoneticPr fontId="3"/>
  </si>
  <si>
    <t>PF電線管</t>
  </si>
  <si>
    <t>隠蔽　(PF22)</t>
  </si>
  <si>
    <t>薄鋼電線管</t>
    <rPh sb="0" eb="2">
      <t>ウスコウ</t>
    </rPh>
    <phoneticPr fontId="3"/>
  </si>
  <si>
    <t>露出　(25)</t>
    <phoneticPr fontId="5"/>
  </si>
  <si>
    <t>ｱｳﾄﾚｯﾄﾎﾞｯｸｽ</t>
  </si>
  <si>
    <t>ﾈｼﾞﾅｼ電線管</t>
  </si>
  <si>
    <t>露出　(E31)</t>
  </si>
  <si>
    <t>(4)単相機器分岐</t>
    <rPh sb="3" eb="5">
      <t>タンソウ</t>
    </rPh>
    <rPh sb="5" eb="7">
      <t>キキ</t>
    </rPh>
    <rPh sb="7" eb="9">
      <t>ブンキ</t>
    </rPh>
    <phoneticPr fontId="5"/>
  </si>
  <si>
    <t>合成樹脂製　2個用</t>
  </si>
  <si>
    <t>合成樹脂製　3個用</t>
  </si>
  <si>
    <t>2.動力設備</t>
    <rPh sb="2" eb="4">
      <t>ドウリョク</t>
    </rPh>
    <rPh sb="4" eb="6">
      <t>セツビ</t>
    </rPh>
    <phoneticPr fontId="78"/>
  </si>
  <si>
    <t>(1)動力幹線</t>
    <rPh sb="3" eb="5">
      <t>ドウリョク</t>
    </rPh>
    <rPh sb="5" eb="7">
      <t>カンセン</t>
    </rPh>
    <phoneticPr fontId="5"/>
  </si>
  <si>
    <r>
      <t>EM-IE8mm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 xml:space="preserve"> 管路内引入</t>
    </r>
    <phoneticPr fontId="5"/>
  </si>
  <si>
    <r>
      <t>EM-IE22mm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 xml:space="preserve"> 管路内引入</t>
    </r>
    <phoneticPr fontId="5"/>
  </si>
  <si>
    <t>EM-CEＴ　14m㎡ 管路内入線</t>
    <rPh sb="12" eb="15">
      <t>カンロナイ</t>
    </rPh>
    <rPh sb="15" eb="17">
      <t>ニュウセン</t>
    </rPh>
    <phoneticPr fontId="5"/>
  </si>
  <si>
    <t>EM-CEＴ　14m㎡ ﾗｯｸ上</t>
    <rPh sb="15" eb="16">
      <t>ジョウ</t>
    </rPh>
    <phoneticPr fontId="5"/>
  </si>
  <si>
    <t>EM-CEＴ　38m㎡ 管路内入線</t>
    <rPh sb="12" eb="15">
      <t>カンロナイ</t>
    </rPh>
    <rPh sb="15" eb="17">
      <t>ニュウセン</t>
    </rPh>
    <phoneticPr fontId="5"/>
  </si>
  <si>
    <t>EM-CEＴ　38m㎡ ﾗｯｸ上</t>
    <rPh sb="15" eb="16">
      <t>ジョウ</t>
    </rPh>
    <phoneticPr fontId="5"/>
  </si>
  <si>
    <t>EM-CEＴ　100m㎡ 管路内入線</t>
    <rPh sb="13" eb="16">
      <t>カンロナイ</t>
    </rPh>
    <rPh sb="16" eb="18">
      <t>ニュウセン</t>
    </rPh>
    <phoneticPr fontId="5"/>
  </si>
  <si>
    <t>EM-CEＴ　100m㎡ ﾗｯｸ上</t>
    <rPh sb="16" eb="17">
      <t>ジョウ</t>
    </rPh>
    <phoneticPr fontId="5"/>
  </si>
  <si>
    <t>EM-CEＴ　150m㎡ 管路内入線</t>
    <rPh sb="13" eb="16">
      <t>カンロナイ</t>
    </rPh>
    <rPh sb="16" eb="18">
      <t>ニュウセン</t>
    </rPh>
    <phoneticPr fontId="5"/>
  </si>
  <si>
    <t>EM-CEＴ　150m㎡ ﾗｯｸ上</t>
    <rPh sb="16" eb="17">
      <t>ジョウ</t>
    </rPh>
    <phoneticPr fontId="5"/>
  </si>
  <si>
    <t>撤去品再使用
EM-CEＴ　200m㎡ 管路内入線</t>
    <rPh sb="0" eb="2">
      <t>テッキョ</t>
    </rPh>
    <rPh sb="2" eb="3">
      <t>ヒン</t>
    </rPh>
    <rPh sb="3" eb="6">
      <t>サイシヨウ</t>
    </rPh>
    <rPh sb="20" eb="23">
      <t>カンロナイ</t>
    </rPh>
    <rPh sb="23" eb="25">
      <t>ニュウセン</t>
    </rPh>
    <phoneticPr fontId="5"/>
  </si>
  <si>
    <t>撤去品再使用
EM-CEＴ　200m㎡ ﾗｯｸ上</t>
    <rPh sb="0" eb="2">
      <t>テッキョ</t>
    </rPh>
    <rPh sb="2" eb="3">
      <t>ヒン</t>
    </rPh>
    <rPh sb="3" eb="6">
      <t>サイシヨウ</t>
    </rPh>
    <rPh sb="23" eb="24">
      <t>ジョウ</t>
    </rPh>
    <phoneticPr fontId="5"/>
  </si>
  <si>
    <t>Ｇ82 露出配管</t>
    <phoneticPr fontId="5"/>
  </si>
  <si>
    <t>Ｇ92 露出配管</t>
    <phoneticPr fontId="5"/>
  </si>
  <si>
    <t>E51 隠蔽配管</t>
    <rPh sb="4" eb="6">
      <t>インペイ</t>
    </rPh>
    <phoneticPr fontId="5"/>
  </si>
  <si>
    <t>E75 露出配管</t>
    <phoneticPr fontId="5"/>
  </si>
  <si>
    <t>ケーブルラック</t>
    <phoneticPr fontId="5"/>
  </si>
  <si>
    <t>ZM-200A　撤去品再使用</t>
    <rPh sb="8" eb="10">
      <t>テッキョ</t>
    </rPh>
    <rPh sb="10" eb="11">
      <t>ヒン</t>
    </rPh>
    <rPh sb="11" eb="14">
      <t>サイシヨウ</t>
    </rPh>
    <phoneticPr fontId="5"/>
  </si>
  <si>
    <t>防火区画貫通耐火処理</t>
  </si>
  <si>
    <t>短管貫通処理工事(丸形用)(壁･床共用) 100φ</t>
  </si>
  <si>
    <t>ｹｰﾌﾞﾗｯｸ貫通処理工事
(角形用)(壁･床共用) 200x400</t>
    <rPh sb="15" eb="16">
      <t>カク</t>
    </rPh>
    <phoneticPr fontId="5"/>
  </si>
  <si>
    <t>接地工事</t>
    <rPh sb="0" eb="2">
      <t>セッチ</t>
    </rPh>
    <rPh sb="2" eb="4">
      <t>コウジ</t>
    </rPh>
    <phoneticPr fontId="5"/>
  </si>
  <si>
    <t>接地Ｄ種</t>
    <rPh sb="0" eb="2">
      <t>セッチ</t>
    </rPh>
    <rPh sb="3" eb="4">
      <t>シュ</t>
    </rPh>
    <phoneticPr fontId="5"/>
  </si>
  <si>
    <t>接地棒　14φ　1.5m　×　1</t>
    <rPh sb="0" eb="2">
      <t>セッチ</t>
    </rPh>
    <rPh sb="2" eb="3">
      <t>ボウ</t>
    </rPh>
    <phoneticPr fontId="5"/>
  </si>
  <si>
    <t>同上埋設標</t>
    <rPh sb="0" eb="2">
      <t>ドウジョウ</t>
    </rPh>
    <rPh sb="2" eb="4">
      <t>マイセツ</t>
    </rPh>
    <rPh sb="4" eb="5">
      <t>ヒョウ</t>
    </rPh>
    <phoneticPr fontId="5"/>
  </si>
  <si>
    <t>測定とも</t>
    <rPh sb="0" eb="2">
      <t>ソクテイ</t>
    </rPh>
    <phoneticPr fontId="5"/>
  </si>
  <si>
    <t>IV5.5m㎡ 管路内引入</t>
    <phoneticPr fontId="5"/>
  </si>
  <si>
    <t>IV14m㎡ 管路内引入</t>
    <phoneticPr fontId="5"/>
  </si>
  <si>
    <t>IV30m㎡ 管路内引入</t>
    <phoneticPr fontId="5"/>
  </si>
  <si>
    <t>IV38m㎡ 管路内引入</t>
    <phoneticPr fontId="5"/>
  </si>
  <si>
    <t>IV100m㎡ 管路内引入</t>
    <phoneticPr fontId="5"/>
  </si>
  <si>
    <t>IV125m㎡ 管路内引入</t>
    <phoneticPr fontId="5"/>
  </si>
  <si>
    <t>CV8m㎡-3C 管路内入線</t>
    <phoneticPr fontId="5"/>
  </si>
  <si>
    <t>CV38m㎡-3C 管路内入線</t>
    <phoneticPr fontId="5"/>
  </si>
  <si>
    <t>CV100m㎡-3C 管路内入線</t>
    <phoneticPr fontId="5"/>
  </si>
  <si>
    <t>CV150m㎡-3C 管路内入線</t>
    <phoneticPr fontId="5"/>
  </si>
  <si>
    <t>CV8m㎡-3C ﾗｯｸ上</t>
    <rPh sb="12" eb="13">
      <t>ジョウ</t>
    </rPh>
    <phoneticPr fontId="5"/>
  </si>
  <si>
    <t>CV38m㎡-3C ﾗｯｸ上</t>
  </si>
  <si>
    <t>EM-CET100m㎡ 管路内入線</t>
    <phoneticPr fontId="5"/>
  </si>
  <si>
    <t>EM-CET200m㎡ 管路内入線</t>
    <phoneticPr fontId="5"/>
  </si>
  <si>
    <t>撤去品再使用
EM-CET200m㎡ ﾗｯｸ上</t>
    <rPh sb="0" eb="6">
      <t>テッキョヒンサイシヨウ</t>
    </rPh>
    <rPh sb="22" eb="23">
      <t>ジョウ</t>
    </rPh>
    <phoneticPr fontId="5"/>
  </si>
  <si>
    <t>25 露出配管</t>
    <rPh sb="3" eb="5">
      <t>ロシュツ</t>
    </rPh>
    <phoneticPr fontId="5"/>
  </si>
  <si>
    <t>31 露出配管</t>
    <rPh sb="3" eb="5">
      <t>ロシュツ</t>
    </rPh>
    <phoneticPr fontId="5"/>
  </si>
  <si>
    <t>39 露出配管</t>
    <rPh sb="3" eb="5">
      <t>ロシュツ</t>
    </rPh>
    <phoneticPr fontId="5"/>
  </si>
  <si>
    <t>63 露出配管</t>
    <rPh sb="3" eb="5">
      <t>ロシュツ</t>
    </rPh>
    <phoneticPr fontId="5"/>
  </si>
  <si>
    <t>Ｇ82 露出配管</t>
    <rPh sb="4" eb="6">
      <t>ロシュツ</t>
    </rPh>
    <phoneticPr fontId="5"/>
  </si>
  <si>
    <t>G92 露出配管</t>
    <rPh sb="4" eb="6">
      <t>ロシュツ</t>
    </rPh>
    <phoneticPr fontId="5"/>
  </si>
  <si>
    <t>E39 露出配管</t>
    <rPh sb="4" eb="6">
      <t>ロシュツ</t>
    </rPh>
    <phoneticPr fontId="5"/>
  </si>
  <si>
    <t>E63 露出配管</t>
    <rPh sb="4" eb="6">
      <t>ロシュツ</t>
    </rPh>
    <phoneticPr fontId="5"/>
  </si>
  <si>
    <t>PF16 露出配管</t>
    <rPh sb="5" eb="7">
      <t>ロシュツ</t>
    </rPh>
    <phoneticPr fontId="5"/>
  </si>
  <si>
    <t>SS400x400x300</t>
  </si>
  <si>
    <t>SS500x500x300</t>
  </si>
  <si>
    <t>SS150x150x100WP-SUS</t>
  </si>
  <si>
    <t>再使用撤去
ZM-200A</t>
    <rPh sb="0" eb="3">
      <t>サイシヨウ</t>
    </rPh>
    <rPh sb="3" eb="5">
      <t>テッキョ</t>
    </rPh>
    <phoneticPr fontId="5"/>
  </si>
  <si>
    <t>動力分電盤</t>
    <rPh sb="0" eb="2">
      <t>ドウリョク</t>
    </rPh>
    <rPh sb="2" eb="5">
      <t>ブンデンバン</t>
    </rPh>
    <phoneticPr fontId="5"/>
  </si>
  <si>
    <t>PM-1</t>
  </si>
  <si>
    <t>P1</t>
  </si>
  <si>
    <t>P2</t>
  </si>
  <si>
    <t>Ｐ3</t>
  </si>
  <si>
    <t>Ｐ4</t>
  </si>
  <si>
    <t>Ｐ5</t>
  </si>
  <si>
    <t>Ｐ6</t>
  </si>
  <si>
    <t>Ｐ7</t>
  </si>
  <si>
    <t>Ｐ8</t>
  </si>
  <si>
    <t>Ｐ9</t>
  </si>
  <si>
    <t>Ｐ10</t>
  </si>
  <si>
    <t>Ｐ16</t>
  </si>
  <si>
    <t>Ｐ21</t>
  </si>
  <si>
    <t>溶接機電源盤</t>
  </si>
  <si>
    <t>CNC電源盤</t>
  </si>
  <si>
    <t>エアコン電源盤</t>
  </si>
  <si>
    <t>再使用撤去
Ｐ-13</t>
    <rPh sb="0" eb="3">
      <t>サイシヨウ</t>
    </rPh>
    <rPh sb="3" eb="5">
      <t>テッキョ</t>
    </rPh>
    <phoneticPr fontId="5"/>
  </si>
  <si>
    <t>再使用撤去（改修するもの）
PM-2</t>
    <rPh sb="0" eb="3">
      <t>サイシヨウ</t>
    </rPh>
    <rPh sb="3" eb="5">
      <t>テッキョ</t>
    </rPh>
    <rPh sb="6" eb="8">
      <t>カイシュウ</t>
    </rPh>
    <phoneticPr fontId="5"/>
  </si>
  <si>
    <t>再使用撤去（改修するもの）
P-12</t>
    <rPh sb="0" eb="3">
      <t>サイシヨウ</t>
    </rPh>
    <rPh sb="3" eb="5">
      <t>テッキョ</t>
    </rPh>
    <rPh sb="6" eb="8">
      <t>カイシュウ</t>
    </rPh>
    <phoneticPr fontId="5"/>
  </si>
  <si>
    <t>(2)動力分岐１・空調電源等</t>
    <rPh sb="3" eb="5">
      <t>ドウリョク</t>
    </rPh>
    <rPh sb="5" eb="7">
      <t>ブンキ</t>
    </rPh>
    <rPh sb="9" eb="14">
      <t>クウチョウデンゲントウ</t>
    </rPh>
    <phoneticPr fontId="5"/>
  </si>
  <si>
    <t>EM-CE3.5-4C 管路内引入</t>
    <phoneticPr fontId="5"/>
  </si>
  <si>
    <t>EM-CE3.5-4C ころがし</t>
    <phoneticPr fontId="5"/>
  </si>
  <si>
    <t>G22 露出配管</t>
    <phoneticPr fontId="5"/>
  </si>
  <si>
    <t>PF22 隠蔽配管</t>
    <rPh sb="5" eb="7">
      <t>インペイ</t>
    </rPh>
    <phoneticPr fontId="5"/>
  </si>
  <si>
    <t>2種可とう電線管</t>
    <rPh sb="1" eb="2">
      <t>シュ</t>
    </rPh>
    <rPh sb="2" eb="3">
      <t>カ</t>
    </rPh>
    <rPh sb="5" eb="8">
      <t>デンセンカン</t>
    </rPh>
    <phoneticPr fontId="5"/>
  </si>
  <si>
    <t>F2-24WP</t>
    <phoneticPr fontId="5"/>
  </si>
  <si>
    <t>(E25)２方出</t>
    <phoneticPr fontId="5"/>
  </si>
  <si>
    <t>G22</t>
    <phoneticPr fontId="5"/>
  </si>
  <si>
    <t>(3)動力分岐２・実習機器電源</t>
    <rPh sb="3" eb="5">
      <t>ドウリョク</t>
    </rPh>
    <rPh sb="5" eb="7">
      <t>ブンキ</t>
    </rPh>
    <rPh sb="9" eb="11">
      <t>ジッシュウ</t>
    </rPh>
    <rPh sb="11" eb="13">
      <t>キキ</t>
    </rPh>
    <rPh sb="13" eb="15">
      <t>デンゲン</t>
    </rPh>
    <phoneticPr fontId="5"/>
  </si>
  <si>
    <r>
      <t>EM-IE14mm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 xml:space="preserve"> 管路内引入</t>
    </r>
    <rPh sb="14" eb="15">
      <t>ヒ</t>
    </rPh>
    <phoneticPr fontId="5"/>
  </si>
  <si>
    <t>EM-CE5.5-4C 管路内引入</t>
    <phoneticPr fontId="5"/>
  </si>
  <si>
    <t>EM-CE8-4C 管路内引入</t>
    <phoneticPr fontId="5"/>
  </si>
  <si>
    <t>EM-CE14-4C 管路内引入</t>
    <phoneticPr fontId="5"/>
  </si>
  <si>
    <t>EM-CE22-4C 管路内引入</t>
    <phoneticPr fontId="5"/>
  </si>
  <si>
    <t>EM-CE5.5-4C ころがし</t>
    <phoneticPr fontId="5"/>
  </si>
  <si>
    <t>EM-CE8-4C ころがし</t>
    <phoneticPr fontId="5"/>
  </si>
  <si>
    <t>EM-CE3.5-4C ﾗｯｸ上</t>
    <rPh sb="15" eb="16">
      <t>ジョウ</t>
    </rPh>
    <phoneticPr fontId="5"/>
  </si>
  <si>
    <t>EM-CE5.5-4C ﾗｯｸ上</t>
    <rPh sb="15" eb="16">
      <t>ジョウ</t>
    </rPh>
    <phoneticPr fontId="5"/>
  </si>
  <si>
    <t>EM-CE8-4C ﾗｯｸ上</t>
    <rPh sb="13" eb="14">
      <t>ジョウ</t>
    </rPh>
    <phoneticPr fontId="5"/>
  </si>
  <si>
    <t>EM-CE14-4C ﾗｯｸ上</t>
    <rPh sb="14" eb="15">
      <t>ジョウ</t>
    </rPh>
    <phoneticPr fontId="5"/>
  </si>
  <si>
    <t>EM-CE22-4C ﾗｯｸ上</t>
    <rPh sb="14" eb="15">
      <t>ジョウ</t>
    </rPh>
    <phoneticPr fontId="5"/>
  </si>
  <si>
    <t>EM-CEＴ38㎟ 管路内引入</t>
    <phoneticPr fontId="5"/>
  </si>
  <si>
    <t>EM-CEＴ60㎟ 管路内引入</t>
    <phoneticPr fontId="5"/>
  </si>
  <si>
    <t>EM-CEＴ100㎟ 管路内引入</t>
    <phoneticPr fontId="5"/>
  </si>
  <si>
    <t>EM-CEＴ38㎟ ﾗｯｸ上</t>
    <rPh sb="13" eb="14">
      <t>ジョウ</t>
    </rPh>
    <phoneticPr fontId="5"/>
  </si>
  <si>
    <t>EM-CEＴ60㎟ ﾗｯｸ上</t>
    <rPh sb="13" eb="14">
      <t>ジョウ</t>
    </rPh>
    <phoneticPr fontId="5"/>
  </si>
  <si>
    <t>EM-CEＴ100㎟ ﾗｯｸ上</t>
    <rPh sb="14" eb="15">
      <t>ジョウ</t>
    </rPh>
    <phoneticPr fontId="5"/>
  </si>
  <si>
    <t>G82 露出配管</t>
    <phoneticPr fontId="5"/>
  </si>
  <si>
    <t>E39 露出配管</t>
    <phoneticPr fontId="5"/>
  </si>
  <si>
    <t>E51 露出配管</t>
    <phoneticPr fontId="5"/>
  </si>
  <si>
    <t>E63 露出配管</t>
    <phoneticPr fontId="5"/>
  </si>
  <si>
    <t>ファクトライン200A</t>
  </si>
  <si>
    <t>3P200A300V・E付 3m　</t>
    <rPh sb="12" eb="13">
      <t>ツキ</t>
    </rPh>
    <phoneticPr fontId="3"/>
  </si>
  <si>
    <t>同上カバー</t>
    <rPh sb="0" eb="2">
      <t>ドウジョウ</t>
    </rPh>
    <phoneticPr fontId="3"/>
  </si>
  <si>
    <t>3P200A300V・E付</t>
    <rPh sb="12" eb="13">
      <t>ツキ</t>
    </rPh>
    <phoneticPr fontId="3"/>
  </si>
  <si>
    <t>接続部補強金具</t>
    <rPh sb="0" eb="2">
      <t>セツゾク</t>
    </rPh>
    <rPh sb="2" eb="3">
      <t>ブ</t>
    </rPh>
    <rPh sb="3" eb="5">
      <t>ホキョウ</t>
    </rPh>
    <rPh sb="5" eb="7">
      <t>カナグ</t>
    </rPh>
    <phoneticPr fontId="3"/>
  </si>
  <si>
    <t>耐震補強金具付</t>
    <rPh sb="0" eb="2">
      <t>タイシン</t>
    </rPh>
    <rPh sb="2" eb="4">
      <t>ホキョウ</t>
    </rPh>
    <rPh sb="4" eb="6">
      <t>カナグ</t>
    </rPh>
    <rPh sb="6" eb="7">
      <t>ツキ</t>
    </rPh>
    <phoneticPr fontId="3"/>
  </si>
  <si>
    <t>吊りボルト振止金具</t>
    <rPh sb="0" eb="1">
      <t>ツ</t>
    </rPh>
    <rPh sb="5" eb="6">
      <t>フ</t>
    </rPh>
    <rPh sb="6" eb="7">
      <t>ト</t>
    </rPh>
    <rPh sb="7" eb="9">
      <t>カナグ</t>
    </rPh>
    <phoneticPr fontId="3"/>
  </si>
  <si>
    <t>両側用</t>
    <rPh sb="0" eb="2">
      <t>リョウガワ</t>
    </rPh>
    <rPh sb="2" eb="3">
      <t>ヨウ</t>
    </rPh>
    <phoneticPr fontId="3"/>
  </si>
  <si>
    <t>漏電ﾌﾞﾚｰｶ付ﾀｰﾐﾅﾙﾌﾟﾗｸﾞ</t>
    <rPh sb="0" eb="2">
      <t>ロウデン</t>
    </rPh>
    <rPh sb="7" eb="8">
      <t>ツキ</t>
    </rPh>
    <phoneticPr fontId="3"/>
  </si>
  <si>
    <t>3P30A・E付</t>
    <rPh sb="7" eb="8">
      <t>ツキ</t>
    </rPh>
    <phoneticPr fontId="3"/>
  </si>
  <si>
    <t>3P60A・E付</t>
    <rPh sb="7" eb="8">
      <t>ツキ</t>
    </rPh>
    <phoneticPr fontId="3"/>
  </si>
  <si>
    <t>MCCB3P30/30A</t>
  </si>
  <si>
    <t>MCCB3P50/30A</t>
  </si>
  <si>
    <t>MCCB3P50/50A</t>
  </si>
  <si>
    <t>MCCB3P100/100A</t>
  </si>
  <si>
    <t>MCCB3P225/150A</t>
  </si>
  <si>
    <t>MCCB3P225/225A</t>
  </si>
  <si>
    <t>ELCB3P50/30A</t>
  </si>
  <si>
    <t>接続端子盤</t>
    <rPh sb="0" eb="2">
      <t>セツゾク</t>
    </rPh>
    <rPh sb="2" eb="5">
      <t>タンシバン</t>
    </rPh>
    <phoneticPr fontId="3"/>
  </si>
  <si>
    <t>BT3P100Ax2</t>
  </si>
  <si>
    <t>再使用撤去
WEDM盤</t>
    <rPh sb="0" eb="3">
      <t>サイシヨウ</t>
    </rPh>
    <rPh sb="3" eb="5">
      <t>テッキョ</t>
    </rPh>
    <rPh sb="6" eb="11">
      <t>ウェＤＭバン</t>
    </rPh>
    <phoneticPr fontId="5"/>
  </si>
  <si>
    <t>IV14m㎡ 管路内引入</t>
  </si>
  <si>
    <t>CV22m㎡-3C 管路内入線</t>
    <phoneticPr fontId="5"/>
  </si>
  <si>
    <t>CV3.5m㎡-4C 管路内入線</t>
    <phoneticPr fontId="5"/>
  </si>
  <si>
    <t>CV5.5m㎡-4C 管路内入線</t>
    <phoneticPr fontId="5"/>
  </si>
  <si>
    <t>CV8m㎡-4C 管路内入線</t>
    <phoneticPr fontId="5"/>
  </si>
  <si>
    <t>CV14m㎡-4C 管路内入線</t>
    <phoneticPr fontId="5"/>
  </si>
  <si>
    <t>CV22m㎡-4C 管路内入線</t>
    <phoneticPr fontId="5"/>
  </si>
  <si>
    <t>CV5.5m㎡-4C ころがし</t>
    <phoneticPr fontId="5"/>
  </si>
  <si>
    <t>CV3.5m㎡-4C ﾗｯｸ上</t>
    <rPh sb="14" eb="15">
      <t>ジョウ</t>
    </rPh>
    <phoneticPr fontId="5"/>
  </si>
  <si>
    <t>CV5.5m㎡-4C ﾗｯｸ上</t>
    <rPh sb="14" eb="15">
      <t>ジョウ</t>
    </rPh>
    <phoneticPr fontId="5"/>
  </si>
  <si>
    <t>CV8m㎡-4C ﾗｯｸ上</t>
    <rPh sb="12" eb="13">
      <t>ジョウ</t>
    </rPh>
    <phoneticPr fontId="5"/>
  </si>
  <si>
    <t>CVT38m㎡ 管路内入線</t>
    <phoneticPr fontId="5"/>
  </si>
  <si>
    <t>CVT60m㎡ 管路内入線</t>
    <phoneticPr fontId="5"/>
  </si>
  <si>
    <t>E25 露出配管</t>
    <rPh sb="4" eb="6">
      <t>ロシュツ</t>
    </rPh>
    <phoneticPr fontId="5"/>
  </si>
  <si>
    <t>E31 露出配管</t>
    <rPh sb="4" eb="6">
      <t>ロシュツ</t>
    </rPh>
    <phoneticPr fontId="5"/>
  </si>
  <si>
    <t>SS200x200x100</t>
    <phoneticPr fontId="5"/>
  </si>
  <si>
    <t>SS300x300x200</t>
    <phoneticPr fontId="5"/>
  </si>
  <si>
    <t>3.構内情報通信網設備</t>
    <rPh sb="2" eb="4">
      <t>コウナイ</t>
    </rPh>
    <rPh sb="4" eb="6">
      <t>ジョウホウ</t>
    </rPh>
    <rPh sb="6" eb="9">
      <t>ツウシンモウ</t>
    </rPh>
    <rPh sb="9" eb="11">
      <t>セツビ</t>
    </rPh>
    <phoneticPr fontId="78"/>
  </si>
  <si>
    <t>EM-UTP・CAT6-4P　 管路内入線</t>
  </si>
  <si>
    <t>EM-UTP・CAT6-4P　PF管内</t>
  </si>
  <si>
    <t>G22 露出</t>
    <phoneticPr fontId="5"/>
  </si>
  <si>
    <t>E25 露出</t>
    <phoneticPr fontId="5"/>
  </si>
  <si>
    <t>PF16 隠ぺい配管</t>
  </si>
  <si>
    <t>PF28 隠ぺい配管</t>
  </si>
  <si>
    <t>ボックス類</t>
    <rPh sb="4" eb="5">
      <t>ルイ</t>
    </rPh>
    <phoneticPr fontId="5"/>
  </si>
  <si>
    <t>中4角浅型 D44</t>
  </si>
  <si>
    <t>個</t>
    <phoneticPr fontId="5"/>
  </si>
  <si>
    <t>SS300×300×200</t>
    <phoneticPr fontId="5"/>
  </si>
  <si>
    <t>金属ダクト</t>
    <phoneticPr fontId="5"/>
  </si>
  <si>
    <t>金属ダクト</t>
  </si>
  <si>
    <t>AS　300x150</t>
    <phoneticPr fontId="5"/>
  </si>
  <si>
    <t>情報用ﾓｼﾞｭﾗｰｼﾞｬｯｸ
(金属プレート)</t>
    <rPh sb="2" eb="3">
      <t>ヨウ</t>
    </rPh>
    <rPh sb="16" eb="18">
      <t>キンゾク</t>
    </rPh>
    <phoneticPr fontId="5"/>
  </si>
  <si>
    <t>8極8芯x1　Cat6</t>
    <rPh sb="1" eb="2">
      <t>キョク</t>
    </rPh>
    <rPh sb="3" eb="4">
      <t>シン</t>
    </rPh>
    <phoneticPr fontId="5"/>
  </si>
  <si>
    <t>情報ｷｬﾋﾞﾈｯﾄ</t>
  </si>
  <si>
    <t>再使用撤去
EIA・19インチ　小型</t>
    <rPh sb="3" eb="5">
      <t>テッキョ</t>
    </rPh>
    <phoneticPr fontId="5"/>
  </si>
  <si>
    <t>ｱｸｾｽﾎﾟｲﾝﾄ</t>
    <phoneticPr fontId="5"/>
  </si>
  <si>
    <t>EM-UTP・CAT5-4P　 管路内入線</t>
    <phoneticPr fontId="5"/>
  </si>
  <si>
    <t>EM-UTP・CAT5-4P　PF管内</t>
    <phoneticPr fontId="5"/>
  </si>
  <si>
    <t>6.構内交換設備</t>
    <rPh sb="2" eb="4">
      <t>コウナイ</t>
    </rPh>
    <rPh sb="4" eb="6">
      <t>コウカン</t>
    </rPh>
    <rPh sb="6" eb="8">
      <t>セツビ</t>
    </rPh>
    <phoneticPr fontId="78"/>
  </si>
  <si>
    <t>EM-EBT0.4-2P　PF管内</t>
  </si>
  <si>
    <t>電話用ﾓｼﾞｭﾗｰｼﾞｬｯｸ
(金属プレート)</t>
    <rPh sb="0" eb="2">
      <t>デンワ</t>
    </rPh>
    <rPh sb="2" eb="3">
      <t>ヨウ</t>
    </rPh>
    <rPh sb="16" eb="18">
      <t>キンゾク</t>
    </rPh>
    <phoneticPr fontId="5"/>
  </si>
  <si>
    <t>6極4芯x1</t>
    <rPh sb="1" eb="2">
      <t>キョク</t>
    </rPh>
    <rPh sb="3" eb="4">
      <t>シン</t>
    </rPh>
    <phoneticPr fontId="5"/>
  </si>
  <si>
    <t>電話機</t>
    <rPh sb="0" eb="3">
      <t>デンワキ</t>
    </rPh>
    <phoneticPr fontId="5"/>
  </si>
  <si>
    <t>再使用撤去</t>
    <rPh sb="3" eb="5">
      <t>テッキョ</t>
    </rPh>
    <phoneticPr fontId="5"/>
  </si>
  <si>
    <t>EBT0.4-2P　PF管内</t>
    <phoneticPr fontId="5"/>
  </si>
  <si>
    <t>19 露出配管</t>
    <phoneticPr fontId="5"/>
  </si>
  <si>
    <t>5.拡声設備</t>
    <rPh sb="2" eb="4">
      <t>カクセイ</t>
    </rPh>
    <rPh sb="4" eb="6">
      <t>セツビ</t>
    </rPh>
    <phoneticPr fontId="78"/>
  </si>
  <si>
    <t>EM-HP1.2-2C　 ころがし</t>
  </si>
  <si>
    <t>EM-HP1.2-3C　管内</t>
    <rPh sb="12" eb="14">
      <t>カンナイ</t>
    </rPh>
    <phoneticPr fontId="81"/>
  </si>
  <si>
    <t>EM-HP1.2-3C　 ころがし</t>
  </si>
  <si>
    <t>EM-HP1.2-3C　PF管内</t>
    <phoneticPr fontId="5"/>
  </si>
  <si>
    <t>E19 露出</t>
    <phoneticPr fontId="5"/>
  </si>
  <si>
    <t>(E19)２方出</t>
    <phoneticPr fontId="5"/>
  </si>
  <si>
    <t>30Ｐ</t>
  </si>
  <si>
    <t>3Ｗ</t>
  </si>
  <si>
    <t>ﾎｰﾝ型ｽﾋﾟｰｶｰ</t>
    <rPh sb="3" eb="4">
      <t>ガタ</t>
    </rPh>
    <phoneticPr fontId="5"/>
  </si>
  <si>
    <t>5Ｗ</t>
    <phoneticPr fontId="5"/>
  </si>
  <si>
    <t>ベル</t>
  </si>
  <si>
    <t>ブザー</t>
  </si>
  <si>
    <t>HP1.2-3C　 ころがし</t>
    <phoneticPr fontId="5"/>
  </si>
  <si>
    <t>HP1.2-3C　露出</t>
    <rPh sb="9" eb="11">
      <t>ロシュツ</t>
    </rPh>
    <phoneticPr fontId="5"/>
  </si>
  <si>
    <t>6.自動火災報知設備</t>
    <rPh sb="2" eb="4">
      <t>ジドウ</t>
    </rPh>
    <rPh sb="4" eb="6">
      <t>カサイ</t>
    </rPh>
    <rPh sb="6" eb="8">
      <t>ホウチ</t>
    </rPh>
    <rPh sb="8" eb="10">
      <t>セツビ</t>
    </rPh>
    <phoneticPr fontId="78"/>
  </si>
  <si>
    <t>P型１級　消火栓箱に組込</t>
    <rPh sb="5" eb="9">
      <t>ショウカセンハコ</t>
    </rPh>
    <rPh sb="10" eb="12">
      <t>クミコミ</t>
    </rPh>
    <phoneticPr fontId="5"/>
  </si>
  <si>
    <t>AC24V　LED　消火栓箱に組込</t>
    <rPh sb="10" eb="14">
      <t>ショウカセンハコ</t>
    </rPh>
    <rPh sb="15" eb="17">
      <t>クミコミ</t>
    </rPh>
    <phoneticPr fontId="5"/>
  </si>
  <si>
    <t>熱感知器</t>
    <rPh sb="0" eb="1">
      <t>ネツ</t>
    </rPh>
    <rPh sb="1" eb="3">
      <t>カンチ</t>
    </rPh>
    <rPh sb="3" eb="4">
      <t>キ</t>
    </rPh>
    <phoneticPr fontId="5"/>
  </si>
  <si>
    <t>差動式ｽﾎﾟｯﾄ型感知器</t>
    <phoneticPr fontId="5"/>
  </si>
  <si>
    <t>差動式ｽﾎﾟｯﾄ型感知器</t>
  </si>
  <si>
    <t>撤去品再使用
2種　露出</t>
    <rPh sb="0" eb="2">
      <t>テッキョ</t>
    </rPh>
    <rPh sb="2" eb="3">
      <t>ヒン</t>
    </rPh>
    <rPh sb="3" eb="6">
      <t>サイシヨウ</t>
    </rPh>
    <phoneticPr fontId="5"/>
  </si>
  <si>
    <t xml:space="preserve">煙感知器
</t>
    <rPh sb="0" eb="1">
      <t>ケムリ</t>
    </rPh>
    <rPh sb="1" eb="3">
      <t>カンチ</t>
    </rPh>
    <rPh sb="3" eb="4">
      <t>キ</t>
    </rPh>
    <phoneticPr fontId="5"/>
  </si>
  <si>
    <t>光電式煙感知器</t>
  </si>
  <si>
    <t>撤去品再使用
2種　露出</t>
  </si>
  <si>
    <t>EM-AE1.2-4C　ころがし</t>
  </si>
  <si>
    <t>EM-AE1.2-4C　 露出配線</t>
    <rPh sb="13" eb="15">
      <t>ロシュツ</t>
    </rPh>
    <rPh sb="15" eb="17">
      <t>ハイセン</t>
    </rPh>
    <phoneticPr fontId="81"/>
  </si>
  <si>
    <t>EM-AE1.2-4C　 PF管路内入線</t>
    <rPh sb="15" eb="17">
      <t>カンロ</t>
    </rPh>
    <rPh sb="17" eb="18">
      <t>ナイ</t>
    </rPh>
    <rPh sb="18" eb="20">
      <t>ニュウセン</t>
    </rPh>
    <phoneticPr fontId="81"/>
  </si>
  <si>
    <t>EM-HP1.2-5P　 管路内入線</t>
    <phoneticPr fontId="5"/>
  </si>
  <si>
    <t>Ｅ25 隠蔽配管</t>
    <rPh sb="4" eb="6">
      <t>インペイ</t>
    </rPh>
    <phoneticPr fontId="5"/>
  </si>
  <si>
    <t>SS200×200×100</t>
    <phoneticPr fontId="5"/>
  </si>
  <si>
    <t>3回線</t>
    <rPh sb="1" eb="3">
      <t>カイセン</t>
    </rPh>
    <phoneticPr fontId="5"/>
  </si>
  <si>
    <t>総合盤</t>
    <rPh sb="0" eb="2">
      <t>ソウゴウ</t>
    </rPh>
    <rPh sb="2" eb="3">
      <t>バン</t>
    </rPh>
    <phoneticPr fontId="5"/>
  </si>
  <si>
    <t>廃棄撤去
露出　P1・B</t>
    <rPh sb="0" eb="4">
      <t>ハイキテッキョ</t>
    </rPh>
    <rPh sb="5" eb="7">
      <t>ロシュツ</t>
    </rPh>
    <phoneticPr fontId="5"/>
  </si>
  <si>
    <t>定温式ｽﾎﾟｯﾄ型感知器</t>
  </si>
  <si>
    <t>廃棄撤去
特種</t>
    <rPh sb="0" eb="4">
      <t>ハイキテッキョ</t>
    </rPh>
    <rPh sb="5" eb="6">
      <t>トク</t>
    </rPh>
    <phoneticPr fontId="5"/>
  </si>
  <si>
    <t>光電式煙感知器</t>
    <phoneticPr fontId="5"/>
  </si>
  <si>
    <t>廃棄撤去
2種　露出</t>
    <rPh sb="0" eb="4">
      <t>ハイキテッキョ</t>
    </rPh>
    <phoneticPr fontId="5"/>
  </si>
  <si>
    <t>再使用撤去
2種　露出</t>
    <rPh sb="0" eb="3">
      <t>サイシヨウ</t>
    </rPh>
    <rPh sb="3" eb="5">
      <t>テッキョ</t>
    </rPh>
    <phoneticPr fontId="5"/>
  </si>
  <si>
    <t>廃棄撤去
AE1.2-4C　ころがし</t>
    <rPh sb="0" eb="4">
      <t>ハイキテッキョ</t>
    </rPh>
    <phoneticPr fontId="5"/>
  </si>
  <si>
    <t>廃棄撤去
AE1.2-2C　 露出配線</t>
    <rPh sb="0" eb="4">
      <t>ハイキテッキョ</t>
    </rPh>
    <phoneticPr fontId="5"/>
  </si>
  <si>
    <t>廃棄撤去
HP1.2-5P　 管路内入線</t>
    <rPh sb="0" eb="4">
      <t>ハイキテッキョ</t>
    </rPh>
    <phoneticPr fontId="5"/>
  </si>
  <si>
    <t>廃棄撤去
E25 露出配管</t>
    <rPh sb="0" eb="4">
      <t>ハイキテッキョ</t>
    </rPh>
    <phoneticPr fontId="5"/>
  </si>
  <si>
    <t>白熱灯　ｼｰﾘﾝｸﾞﾗｲﾄ</t>
  </si>
  <si>
    <t>機械実習棟棟</t>
    <rPh sb="0" eb="2">
      <t>キカイ</t>
    </rPh>
    <rPh sb="2" eb="4">
      <t>ジッシュウ</t>
    </rPh>
    <rPh sb="4" eb="5">
      <t>トウ</t>
    </rPh>
    <rPh sb="5" eb="6">
      <t>トウ</t>
    </rPh>
    <phoneticPr fontId="5"/>
  </si>
  <si>
    <t>Ⅲ．機械設備工事</t>
    <rPh sb="2" eb="4">
      <t>キカイ</t>
    </rPh>
    <rPh sb="4" eb="6">
      <t>セツビ</t>
    </rPh>
    <rPh sb="6" eb="8">
      <t>コウジ</t>
    </rPh>
    <phoneticPr fontId="70"/>
  </si>
  <si>
    <t>１．空気調和設備</t>
    <phoneticPr fontId="5"/>
  </si>
  <si>
    <t>２．換気設備</t>
    <phoneticPr fontId="5"/>
  </si>
  <si>
    <t>３．自動制御設備</t>
    <phoneticPr fontId="5"/>
  </si>
  <si>
    <t>４．衛生器具設備</t>
    <phoneticPr fontId="5"/>
  </si>
  <si>
    <t>５．給水設備</t>
    <phoneticPr fontId="5"/>
  </si>
  <si>
    <t>６．排水設備</t>
    <phoneticPr fontId="5"/>
  </si>
  <si>
    <t>7．給湯設備</t>
    <rPh sb="2" eb="4">
      <t>キュウトウ</t>
    </rPh>
    <phoneticPr fontId="5"/>
  </si>
  <si>
    <t>8．消火設備</t>
    <rPh sb="2" eb="4">
      <t>ショウカ</t>
    </rPh>
    <phoneticPr fontId="5"/>
  </si>
  <si>
    <t>9．ガス設備</t>
    <phoneticPr fontId="5"/>
  </si>
  <si>
    <t>10．エアー配管設備</t>
    <rPh sb="6" eb="8">
      <t>ハイカン</t>
    </rPh>
    <phoneticPr fontId="5"/>
  </si>
  <si>
    <t>11．撤去工事</t>
    <phoneticPr fontId="5"/>
  </si>
  <si>
    <t>Ⅲ．機械設備工事</t>
    <rPh sb="2" eb="4">
      <t>キカイ</t>
    </rPh>
    <rPh sb="4" eb="6">
      <t>セツビ</t>
    </rPh>
    <rPh sb="6" eb="8">
      <t>コウジ</t>
    </rPh>
    <phoneticPr fontId="54"/>
  </si>
  <si>
    <t>1.</t>
    <phoneticPr fontId="54"/>
  </si>
  <si>
    <t>空気調和設備</t>
    <rPh sb="0" eb="6">
      <t>クウキチョウワセツビ</t>
    </rPh>
    <phoneticPr fontId="54"/>
  </si>
  <si>
    <t>(1)</t>
    <phoneticPr fontId="54"/>
  </si>
  <si>
    <t>機器設備</t>
    <rPh sb="0" eb="4">
      <t>キキセツビ</t>
    </rPh>
    <phoneticPr fontId="14"/>
  </si>
  <si>
    <t>式</t>
    <rPh sb="0" eb="1">
      <t>シキ</t>
    </rPh>
    <phoneticPr fontId="54"/>
  </si>
  <si>
    <t>(2)</t>
  </si>
  <si>
    <t>配管設備（冷媒+ドレン+蒸気）</t>
    <rPh sb="0" eb="4">
      <t>ハイカンセツビ</t>
    </rPh>
    <rPh sb="5" eb="7">
      <t>レイバイ</t>
    </rPh>
    <rPh sb="12" eb="14">
      <t>ジョウキ</t>
    </rPh>
    <phoneticPr fontId="14"/>
  </si>
  <si>
    <t>計</t>
    <rPh sb="0" eb="1">
      <t>ケイ</t>
    </rPh>
    <phoneticPr fontId="54"/>
  </si>
  <si>
    <t>2.</t>
  </si>
  <si>
    <t>換気設備</t>
  </si>
  <si>
    <t>ダクト設備</t>
    <rPh sb="3" eb="5">
      <t>セツビ</t>
    </rPh>
    <phoneticPr fontId="14"/>
  </si>
  <si>
    <t>3.</t>
    <phoneticPr fontId="54"/>
  </si>
  <si>
    <t>自動制御設備</t>
    <rPh sb="0" eb="6">
      <t>ジドウセイギョセツビ</t>
    </rPh>
    <phoneticPr fontId="54"/>
  </si>
  <si>
    <t>4.</t>
  </si>
  <si>
    <t>衛生器具設備</t>
  </si>
  <si>
    <t>衛生器具設備</t>
    <rPh sb="0" eb="6">
      <t>エイセイキグセツビ</t>
    </rPh>
    <phoneticPr fontId="54"/>
  </si>
  <si>
    <t>5.</t>
    <phoneticPr fontId="54"/>
  </si>
  <si>
    <t>給水設備</t>
    <rPh sb="0" eb="4">
      <t>キュウスイセツビ</t>
    </rPh>
    <phoneticPr fontId="54"/>
  </si>
  <si>
    <t>屋内</t>
    <rPh sb="0" eb="2">
      <t>オクナイ</t>
    </rPh>
    <phoneticPr fontId="5"/>
  </si>
  <si>
    <t>屋外</t>
    <rPh sb="0" eb="2">
      <t>オクガイ</t>
    </rPh>
    <phoneticPr fontId="5"/>
  </si>
  <si>
    <t>6.</t>
    <phoneticPr fontId="54"/>
  </si>
  <si>
    <t>排水設備</t>
    <rPh sb="0" eb="4">
      <t>ハイスイセツビ</t>
    </rPh>
    <phoneticPr fontId="54"/>
  </si>
  <si>
    <t>給湯設備</t>
    <rPh sb="0" eb="2">
      <t>キュウトウ</t>
    </rPh>
    <rPh sb="2" eb="4">
      <t>セツビ</t>
    </rPh>
    <phoneticPr fontId="5"/>
  </si>
  <si>
    <t>消火設備</t>
    <rPh sb="0" eb="2">
      <t>ショウカ</t>
    </rPh>
    <rPh sb="2" eb="4">
      <t>セツビ</t>
    </rPh>
    <phoneticPr fontId="5"/>
  </si>
  <si>
    <t>屋内消火栓設備</t>
    <rPh sb="0" eb="2">
      <t>オクナイ</t>
    </rPh>
    <rPh sb="2" eb="5">
      <t>ショウカセン</t>
    </rPh>
    <rPh sb="5" eb="7">
      <t>セツビ</t>
    </rPh>
    <phoneticPr fontId="54"/>
  </si>
  <si>
    <t>ガス設備</t>
    <rPh sb="2" eb="4">
      <t>セツビ</t>
    </rPh>
    <phoneticPr fontId="54"/>
  </si>
  <si>
    <t>エアー配管設備</t>
    <rPh sb="3" eb="5">
      <t>ハイカン</t>
    </rPh>
    <rPh sb="5" eb="7">
      <t>セツビ</t>
    </rPh>
    <phoneticPr fontId="5"/>
  </si>
  <si>
    <t>エアー配管設備</t>
    <rPh sb="3" eb="5">
      <t>ハイカン</t>
    </rPh>
    <rPh sb="5" eb="7">
      <t>セツビ</t>
    </rPh>
    <phoneticPr fontId="54"/>
  </si>
  <si>
    <t>コンプレッサー室内</t>
    <rPh sb="7" eb="8">
      <t>シツ</t>
    </rPh>
    <rPh sb="8" eb="9">
      <t>ナイ</t>
    </rPh>
    <phoneticPr fontId="5"/>
  </si>
  <si>
    <t>撤去工事</t>
    <rPh sb="0" eb="2">
      <t>テッキョ</t>
    </rPh>
    <rPh sb="2" eb="4">
      <t>コウジ</t>
    </rPh>
    <phoneticPr fontId="54"/>
  </si>
  <si>
    <t>撤去工事</t>
    <rPh sb="0" eb="4">
      <t>テッキョコウジ</t>
    </rPh>
    <phoneticPr fontId="54"/>
  </si>
  <si>
    <t>Ⅲ．機械設備工事</t>
    <rPh sb="2" eb="4">
      <t>キカイ</t>
    </rPh>
    <rPh sb="4" eb="6">
      <t>セツビ</t>
    </rPh>
    <rPh sb="6" eb="8">
      <t>コウジ</t>
    </rPh>
    <phoneticPr fontId="73"/>
  </si>
  <si>
    <t>1.</t>
    <phoneticPr fontId="73"/>
  </si>
  <si>
    <t>(1)</t>
    <phoneticPr fontId="73"/>
  </si>
  <si>
    <t>（屋外ユニット）</t>
    <rPh sb="1" eb="3">
      <t>オクガイ</t>
    </rPh>
    <phoneticPr fontId="5"/>
  </si>
  <si>
    <t>ガスエンジンヒートポンプ、GHP-1A</t>
    <phoneticPr fontId="5"/>
  </si>
  <si>
    <t>台</t>
    <rPh sb="0" eb="1">
      <t>ダイ</t>
    </rPh>
    <phoneticPr fontId="73"/>
  </si>
  <si>
    <t>ガスエンジンヒートポンプ、GHP-1B</t>
    <phoneticPr fontId="5"/>
  </si>
  <si>
    <t>台</t>
    <rPh sb="0" eb="1">
      <t>ダイ</t>
    </rPh>
    <phoneticPr fontId="89"/>
  </si>
  <si>
    <t>ガスエンジンヒートポンプ、GHP-1C</t>
    <phoneticPr fontId="5"/>
  </si>
  <si>
    <t>鋼製架台</t>
    <rPh sb="0" eb="2">
      <t>コウセイ</t>
    </rPh>
    <rPh sb="2" eb="4">
      <t>カダイ</t>
    </rPh>
    <phoneticPr fontId="5"/>
  </si>
  <si>
    <t>溶融亜鉛メッキ製、[150×75　L=2,000×2本組</t>
    <rPh sb="0" eb="2">
      <t>ヨウユウ</t>
    </rPh>
    <rPh sb="2" eb="4">
      <t>アエン</t>
    </rPh>
    <rPh sb="7" eb="8">
      <t>セイ</t>
    </rPh>
    <rPh sb="26" eb="27">
      <t>ホン</t>
    </rPh>
    <rPh sb="27" eb="28">
      <t>クミ</t>
    </rPh>
    <phoneticPr fontId="5"/>
  </si>
  <si>
    <t>基</t>
    <rPh sb="0" eb="1">
      <t>キ</t>
    </rPh>
    <phoneticPr fontId="5"/>
  </si>
  <si>
    <t>同上搬入費</t>
    <rPh sb="0" eb="2">
      <t>ドウジョウ</t>
    </rPh>
    <rPh sb="2" eb="4">
      <t>ハンニュウ</t>
    </rPh>
    <rPh sb="4" eb="5">
      <t>ヒ</t>
    </rPh>
    <phoneticPr fontId="5"/>
  </si>
  <si>
    <t>別紙明細-1</t>
    <rPh sb="0" eb="2">
      <t>ベッシ</t>
    </rPh>
    <rPh sb="2" eb="4">
      <t>メイサイ</t>
    </rPh>
    <phoneticPr fontId="5"/>
  </si>
  <si>
    <t>同上据付費</t>
    <rPh sb="0" eb="2">
      <t>ドウジョウ</t>
    </rPh>
    <rPh sb="2" eb="4">
      <t>スエツケ</t>
    </rPh>
    <phoneticPr fontId="90"/>
  </si>
  <si>
    <t>式</t>
    <rPh sb="0" eb="1">
      <t>シキ</t>
    </rPh>
    <phoneticPr fontId="89"/>
  </si>
  <si>
    <t>別紙明細-2</t>
    <rPh sb="0" eb="2">
      <t>ベッシ</t>
    </rPh>
    <rPh sb="2" eb="4">
      <t>メイサイ</t>
    </rPh>
    <phoneticPr fontId="5"/>
  </si>
  <si>
    <t>（屋内ユニット）</t>
    <rPh sb="1" eb="3">
      <t>オクナイ</t>
    </rPh>
    <phoneticPr fontId="5"/>
  </si>
  <si>
    <t>GHP-1A-1</t>
    <phoneticPr fontId="5"/>
  </si>
  <si>
    <t>GHP-1B-1</t>
    <phoneticPr fontId="5"/>
  </si>
  <si>
    <t>GHP-1B-2</t>
    <phoneticPr fontId="5"/>
  </si>
  <si>
    <t>GHP-1B-3</t>
    <phoneticPr fontId="5"/>
  </si>
  <si>
    <t>GHP-1C-1</t>
    <phoneticPr fontId="5"/>
  </si>
  <si>
    <t>EHPシングル、P-90、屋内ユニット：天カセ4方向</t>
    <rPh sb="13" eb="15">
      <t>オクナイ</t>
    </rPh>
    <rPh sb="20" eb="21">
      <t>テン</t>
    </rPh>
    <rPh sb="24" eb="26">
      <t>ホウコウ</t>
    </rPh>
    <phoneticPr fontId="5"/>
  </si>
  <si>
    <t>機器据付費</t>
    <rPh sb="0" eb="2">
      <t>キキ</t>
    </rPh>
    <rPh sb="2" eb="3">
      <t>ス</t>
    </rPh>
    <rPh sb="3" eb="4">
      <t>ツ</t>
    </rPh>
    <rPh sb="4" eb="5">
      <t>ヒ</t>
    </rPh>
    <phoneticPr fontId="5"/>
  </si>
  <si>
    <t>別紙明細-3</t>
    <rPh sb="0" eb="2">
      <t>ベッシ</t>
    </rPh>
    <rPh sb="2" eb="4">
      <t>メイサイ</t>
    </rPh>
    <phoneticPr fontId="5"/>
  </si>
  <si>
    <t>　計</t>
    <rPh sb="1" eb="2">
      <t>ケイ</t>
    </rPh>
    <phoneticPr fontId="89"/>
  </si>
  <si>
    <t>(2)</t>
    <phoneticPr fontId="67"/>
  </si>
  <si>
    <t>配管設備</t>
    <rPh sb="0" eb="4">
      <t>ハイカンセツビ</t>
    </rPh>
    <phoneticPr fontId="16"/>
  </si>
  <si>
    <t>冷媒用被覆銅管</t>
    <rPh sb="0" eb="3">
      <t>レイバイヨウ</t>
    </rPh>
    <rPh sb="3" eb="5">
      <t>ヒフク</t>
    </rPh>
    <rPh sb="5" eb="7">
      <t>ドウカン</t>
    </rPh>
    <phoneticPr fontId="90"/>
  </si>
  <si>
    <t>ガス管、保温厚20ｍｍ　28.6φ</t>
    <rPh sb="2" eb="3">
      <t>カン</t>
    </rPh>
    <rPh sb="4" eb="6">
      <t>ホオン</t>
    </rPh>
    <rPh sb="6" eb="7">
      <t>アツ</t>
    </rPh>
    <phoneticPr fontId="90"/>
  </si>
  <si>
    <t>ガス管、保温厚20ｍｍ　25.4φ</t>
    <rPh sb="2" eb="3">
      <t>カン</t>
    </rPh>
    <rPh sb="4" eb="6">
      <t>ホオン</t>
    </rPh>
    <rPh sb="6" eb="7">
      <t>アツ</t>
    </rPh>
    <phoneticPr fontId="90"/>
  </si>
  <si>
    <t>〃</t>
    <phoneticPr fontId="5"/>
  </si>
  <si>
    <t>ガス管、保温厚20ｍｍ　22.2φ</t>
    <rPh sb="2" eb="3">
      <t>カン</t>
    </rPh>
    <rPh sb="4" eb="6">
      <t>ホオン</t>
    </rPh>
    <rPh sb="6" eb="7">
      <t>アツ</t>
    </rPh>
    <phoneticPr fontId="90"/>
  </si>
  <si>
    <t>ガス管、保温厚20ｍｍ　15.9φ</t>
    <rPh sb="2" eb="3">
      <t>カン</t>
    </rPh>
    <rPh sb="4" eb="6">
      <t>ホオン</t>
    </rPh>
    <rPh sb="6" eb="7">
      <t>アツ</t>
    </rPh>
    <phoneticPr fontId="90"/>
  </si>
  <si>
    <t>液管、保温厚10ｍｍ　15.9φ</t>
    <rPh sb="0" eb="1">
      <t>エキ</t>
    </rPh>
    <rPh sb="1" eb="2">
      <t>カン</t>
    </rPh>
    <rPh sb="3" eb="5">
      <t>ホオン</t>
    </rPh>
    <rPh sb="5" eb="6">
      <t>アツ</t>
    </rPh>
    <phoneticPr fontId="90"/>
  </si>
  <si>
    <t>液管、保温厚10ｍｍ　12.7φ</t>
    <rPh sb="0" eb="1">
      <t>エキ</t>
    </rPh>
    <rPh sb="1" eb="2">
      <t>カン</t>
    </rPh>
    <rPh sb="3" eb="5">
      <t>ホオン</t>
    </rPh>
    <rPh sb="5" eb="6">
      <t>アツ</t>
    </rPh>
    <phoneticPr fontId="90"/>
  </si>
  <si>
    <t>液管、保温厚8ｍｍ　9.5φ</t>
    <rPh sb="0" eb="1">
      <t>エキ</t>
    </rPh>
    <rPh sb="1" eb="2">
      <t>カン</t>
    </rPh>
    <rPh sb="3" eb="5">
      <t>ホオン</t>
    </rPh>
    <rPh sb="5" eb="6">
      <t>アツ</t>
    </rPh>
    <phoneticPr fontId="90"/>
  </si>
  <si>
    <t>保温外装</t>
    <rPh sb="0" eb="2">
      <t>ホオン</t>
    </rPh>
    <rPh sb="2" eb="4">
      <t>ガイソウ</t>
    </rPh>
    <phoneticPr fontId="89"/>
  </si>
  <si>
    <t>別紙明細-4</t>
    <rPh sb="0" eb="2">
      <t>ベッシ</t>
    </rPh>
    <rPh sb="2" eb="4">
      <t>メイサイ</t>
    </rPh>
    <phoneticPr fontId="91"/>
  </si>
  <si>
    <t>ドレン管（空調）</t>
    <rPh sb="3" eb="4">
      <t>カン</t>
    </rPh>
    <rPh sb="5" eb="7">
      <t>クウチョウ</t>
    </rPh>
    <phoneticPr fontId="90"/>
  </si>
  <si>
    <t>ポリ塩化ビニール管：ＶＰ　　　　　　　屋内一般　25A</t>
    <rPh sb="2" eb="4">
      <t>エンカ</t>
    </rPh>
    <rPh sb="8" eb="9">
      <t>カン</t>
    </rPh>
    <rPh sb="19" eb="21">
      <t>オクナイ</t>
    </rPh>
    <rPh sb="21" eb="23">
      <t>イッパン</t>
    </rPh>
    <phoneticPr fontId="90"/>
  </si>
  <si>
    <t>ポリ塩化ビニール管：ＶＰ　　　　　　　屋内一般　40A</t>
    <rPh sb="2" eb="4">
      <t>エンカ</t>
    </rPh>
    <rPh sb="8" eb="9">
      <t>カン</t>
    </rPh>
    <rPh sb="19" eb="21">
      <t>オクナイ</t>
    </rPh>
    <rPh sb="21" eb="23">
      <t>イッパン</t>
    </rPh>
    <phoneticPr fontId="90"/>
  </si>
  <si>
    <t>保温工事</t>
    <rPh sb="0" eb="2">
      <t>ホオン</t>
    </rPh>
    <rPh sb="2" eb="4">
      <t>コウジ</t>
    </rPh>
    <phoneticPr fontId="5"/>
  </si>
  <si>
    <t>空調ドレン管</t>
    <rPh sb="0" eb="2">
      <t>クウチョウ</t>
    </rPh>
    <rPh sb="5" eb="6">
      <t>カン</t>
    </rPh>
    <phoneticPr fontId="5"/>
  </si>
  <si>
    <t>別紙明細-5</t>
    <rPh sb="0" eb="2">
      <t>ベッシ</t>
    </rPh>
    <rPh sb="2" eb="4">
      <t>メイサイ</t>
    </rPh>
    <phoneticPr fontId="91"/>
  </si>
  <si>
    <t>耐火キャップ</t>
    <rPh sb="0" eb="2">
      <t>タイカ</t>
    </rPh>
    <phoneticPr fontId="5"/>
  </si>
  <si>
    <t>別紙明細-6</t>
    <rPh sb="0" eb="2">
      <t>ベッシ</t>
    </rPh>
    <rPh sb="2" eb="4">
      <t>メイサイ</t>
    </rPh>
    <phoneticPr fontId="91"/>
  </si>
  <si>
    <t>同上取付費</t>
    <rPh sb="0" eb="2">
      <t>ドウジョウ</t>
    </rPh>
    <rPh sb="2" eb="3">
      <t>ト</t>
    </rPh>
    <rPh sb="3" eb="4">
      <t>ツ</t>
    </rPh>
    <rPh sb="4" eb="5">
      <t>ヒ</t>
    </rPh>
    <phoneticPr fontId="5"/>
  </si>
  <si>
    <t>2.</t>
    <phoneticPr fontId="67"/>
  </si>
  <si>
    <t>換気設備</t>
    <rPh sb="0" eb="4">
      <t>カンキセツビ</t>
    </rPh>
    <phoneticPr fontId="70"/>
  </si>
  <si>
    <t>(1)</t>
    <phoneticPr fontId="67"/>
  </si>
  <si>
    <t>（全熱交換ユニット）</t>
    <rPh sb="1" eb="2">
      <t>ゼン</t>
    </rPh>
    <rPh sb="2" eb="3">
      <t>ネツ</t>
    </rPh>
    <rPh sb="3" eb="5">
      <t>コウカン</t>
    </rPh>
    <phoneticPr fontId="90"/>
  </si>
  <si>
    <t>HEF-1-1</t>
    <phoneticPr fontId="90"/>
  </si>
  <si>
    <t>カセット型、　　　　　　　　　　　　　　　175m3/h×50Pa</t>
    <phoneticPr fontId="5"/>
  </si>
  <si>
    <t>（換気扇等）</t>
    <rPh sb="1" eb="4">
      <t>カンキセン</t>
    </rPh>
    <rPh sb="4" eb="5">
      <t>トウ</t>
    </rPh>
    <phoneticPr fontId="90"/>
  </si>
  <si>
    <t>EF-1A・B</t>
    <phoneticPr fontId="5"/>
  </si>
  <si>
    <t>有圧換気扇　　　　　　　　　　　　　350φ×1,500m3/h×50Pa</t>
    <rPh sb="0" eb="1">
      <t>ユウ</t>
    </rPh>
    <rPh sb="1" eb="2">
      <t>アツ</t>
    </rPh>
    <rPh sb="2" eb="5">
      <t>カンキセン</t>
    </rPh>
    <phoneticPr fontId="5"/>
  </si>
  <si>
    <t>EF-2</t>
    <phoneticPr fontId="5"/>
  </si>
  <si>
    <t>有圧換気扇　　　　　　　　　　　　　300φ×1,200m3/h×50Pa</t>
    <rPh sb="0" eb="1">
      <t>ユウ</t>
    </rPh>
    <rPh sb="1" eb="2">
      <t>アツ</t>
    </rPh>
    <rPh sb="2" eb="5">
      <t>カンキセン</t>
    </rPh>
    <phoneticPr fontId="5"/>
  </si>
  <si>
    <t>EF-3</t>
  </si>
  <si>
    <t>有圧換気扇　　　　　　　　　　　　　300φ×1,000m3/h×50Pa</t>
    <rPh sb="0" eb="1">
      <t>ユウ</t>
    </rPh>
    <rPh sb="1" eb="2">
      <t>アツ</t>
    </rPh>
    <rPh sb="2" eb="5">
      <t>カンキセン</t>
    </rPh>
    <phoneticPr fontId="5"/>
  </si>
  <si>
    <t>EF-4A</t>
    <phoneticPr fontId="5"/>
  </si>
  <si>
    <t>EF-4B</t>
    <phoneticPr fontId="5"/>
  </si>
  <si>
    <t>天吊りシロッコファン　　　　　　　　　　　　　　＃2×2,600m3/h×100Pa</t>
    <rPh sb="0" eb="2">
      <t>テンツ</t>
    </rPh>
    <phoneticPr fontId="90"/>
  </si>
  <si>
    <t>EF-5A・B</t>
    <phoneticPr fontId="5"/>
  </si>
  <si>
    <t>SF-1A・B</t>
    <phoneticPr fontId="5"/>
  </si>
  <si>
    <t>SF-2</t>
    <phoneticPr fontId="5"/>
  </si>
  <si>
    <t>SF-3</t>
    <phoneticPr fontId="5"/>
  </si>
  <si>
    <t>SF-4B</t>
    <phoneticPr fontId="5"/>
  </si>
  <si>
    <t>SF-5A・B</t>
    <phoneticPr fontId="5"/>
  </si>
  <si>
    <t>EF-1C</t>
    <phoneticPr fontId="5"/>
  </si>
  <si>
    <t>天埋換気扇　　　　　　　　　　　　　230φ×600m3/h×50Pa</t>
    <rPh sb="0" eb="1">
      <t>テン</t>
    </rPh>
    <rPh sb="1" eb="2">
      <t>ウ</t>
    </rPh>
    <rPh sb="2" eb="5">
      <t>カンキセン</t>
    </rPh>
    <phoneticPr fontId="5"/>
  </si>
  <si>
    <t>天埋換気扇　　　　　　　　　　　　　200φ×300m3/h×50Pa</t>
    <rPh sb="0" eb="1">
      <t>テン</t>
    </rPh>
    <rPh sb="1" eb="2">
      <t>ウ</t>
    </rPh>
    <rPh sb="2" eb="5">
      <t>カンキセン</t>
    </rPh>
    <phoneticPr fontId="5"/>
  </si>
  <si>
    <t>据付費</t>
  </si>
  <si>
    <t>別紙明細-7</t>
    <rPh sb="0" eb="2">
      <t>ベッシ</t>
    </rPh>
    <rPh sb="2" eb="4">
      <t>メイサイ</t>
    </rPh>
    <phoneticPr fontId="5"/>
  </si>
  <si>
    <t xml:space="preserve">スパイラルダクト　　 </t>
  </si>
  <si>
    <t>矩形ダクト</t>
    <rPh sb="0" eb="2">
      <t>クケイ</t>
    </rPh>
    <phoneticPr fontId="5"/>
  </si>
  <si>
    <t>アングルフランジ工法：0.5t</t>
    <rPh sb="8" eb="10">
      <t>コウホウ</t>
    </rPh>
    <phoneticPr fontId="5"/>
  </si>
  <si>
    <t>チャンバー</t>
    <phoneticPr fontId="5"/>
  </si>
  <si>
    <t>0.5t</t>
    <phoneticPr fontId="5"/>
  </si>
  <si>
    <t>フード</t>
    <phoneticPr fontId="5"/>
  </si>
  <si>
    <t>亜鉛鉄板製、1.0t</t>
    <rPh sb="0" eb="2">
      <t>アエン</t>
    </rPh>
    <rPh sb="2" eb="4">
      <t>テッパン</t>
    </rPh>
    <rPh sb="4" eb="5">
      <t>セイ</t>
    </rPh>
    <phoneticPr fontId="5"/>
  </si>
  <si>
    <t>制気口</t>
    <rPh sb="0" eb="1">
      <t>セイ</t>
    </rPh>
    <rPh sb="1" eb="2">
      <t>キ</t>
    </rPh>
    <rPh sb="2" eb="3">
      <t>コウ</t>
    </rPh>
    <phoneticPr fontId="5"/>
  </si>
  <si>
    <t>VHS-500BATU 500</t>
    <phoneticPr fontId="5"/>
  </si>
  <si>
    <t>ベントキャップ</t>
    <phoneticPr fontId="5"/>
  </si>
  <si>
    <t>SUS製深型　150φ</t>
    <rPh sb="3" eb="4">
      <t>セイ</t>
    </rPh>
    <rPh sb="4" eb="5">
      <t>フカ</t>
    </rPh>
    <rPh sb="5" eb="6">
      <t>ガタ</t>
    </rPh>
    <phoneticPr fontId="5"/>
  </si>
  <si>
    <t>　　〃</t>
    <phoneticPr fontId="5"/>
  </si>
  <si>
    <t>SUS製深型　150φ　FD付</t>
    <rPh sb="3" eb="4">
      <t>セイ</t>
    </rPh>
    <rPh sb="4" eb="5">
      <t>フカ</t>
    </rPh>
    <rPh sb="5" eb="6">
      <t>ガタ</t>
    </rPh>
    <rPh sb="14" eb="15">
      <t>ツキ</t>
    </rPh>
    <phoneticPr fontId="5"/>
  </si>
  <si>
    <t>ウェザーカバー</t>
    <phoneticPr fontId="5"/>
  </si>
  <si>
    <t>SUS-300□　防虫網付</t>
    <rPh sb="9" eb="11">
      <t>ボウチュウ</t>
    </rPh>
    <rPh sb="11" eb="12">
      <t>アミ</t>
    </rPh>
    <rPh sb="12" eb="13">
      <t>ツキ</t>
    </rPh>
    <phoneticPr fontId="5"/>
  </si>
  <si>
    <t>SUS-350□　防虫網付</t>
    <rPh sb="9" eb="11">
      <t>ボウチュウ</t>
    </rPh>
    <rPh sb="11" eb="12">
      <t>アミ</t>
    </rPh>
    <rPh sb="12" eb="13">
      <t>ツキ</t>
    </rPh>
    <phoneticPr fontId="5"/>
  </si>
  <si>
    <t>SUS-500□　防虫網付</t>
    <rPh sb="9" eb="11">
      <t>ボウチュウ</t>
    </rPh>
    <rPh sb="11" eb="12">
      <t>アミ</t>
    </rPh>
    <rPh sb="12" eb="13">
      <t>ツキ</t>
    </rPh>
    <phoneticPr fontId="5"/>
  </si>
  <si>
    <t>SUS-500□FD付　防虫網付</t>
    <rPh sb="10" eb="11">
      <t>ツキ</t>
    </rPh>
    <rPh sb="12" eb="14">
      <t>ボウチュウ</t>
    </rPh>
    <rPh sb="14" eb="15">
      <t>アミ</t>
    </rPh>
    <rPh sb="15" eb="16">
      <t>ツキ</t>
    </rPh>
    <phoneticPr fontId="5"/>
  </si>
  <si>
    <t>ベントキャップ取付費</t>
    <rPh sb="7" eb="9">
      <t>トリツケ</t>
    </rPh>
    <rPh sb="9" eb="10">
      <t>ヒ</t>
    </rPh>
    <phoneticPr fontId="90"/>
  </si>
  <si>
    <t>別紙明細-8</t>
    <rPh sb="0" eb="2">
      <t>ベッシ</t>
    </rPh>
    <rPh sb="2" eb="4">
      <t>メイサイ</t>
    </rPh>
    <phoneticPr fontId="5"/>
  </si>
  <si>
    <t>ダンパー</t>
    <phoneticPr fontId="5"/>
  </si>
  <si>
    <t>VD-400×300</t>
    <phoneticPr fontId="5"/>
  </si>
  <si>
    <t>FD-400×300</t>
    <phoneticPr fontId="5"/>
  </si>
  <si>
    <t>FＶD-400×300</t>
    <phoneticPr fontId="5"/>
  </si>
  <si>
    <t>保温工事</t>
  </si>
  <si>
    <t>別紙明細-9</t>
    <rPh sb="0" eb="2">
      <t>ベッシ</t>
    </rPh>
    <rPh sb="2" eb="4">
      <t>メイサイ</t>
    </rPh>
    <phoneticPr fontId="91"/>
  </si>
  <si>
    <t>別紙明細-10</t>
    <rPh sb="0" eb="2">
      <t>ベッシ</t>
    </rPh>
    <rPh sb="2" eb="4">
      <t>メイサイ</t>
    </rPh>
    <phoneticPr fontId="91"/>
  </si>
  <si>
    <t>3.</t>
    <phoneticPr fontId="73"/>
  </si>
  <si>
    <t>自動制御設備</t>
    <rPh sb="0" eb="6">
      <t>ジドウセイギョセツビ</t>
    </rPh>
    <phoneticPr fontId="70"/>
  </si>
  <si>
    <t>GHP系管内　 EM-CEE 1.25-2C</t>
    <rPh sb="3" eb="4">
      <t>ケイ</t>
    </rPh>
    <rPh sb="4" eb="5">
      <t>カン</t>
    </rPh>
    <rPh sb="5" eb="6">
      <t>ナイ</t>
    </rPh>
    <phoneticPr fontId="89"/>
  </si>
  <si>
    <t>GHP系天井内転がし　 EM-CEE 1.25-2C</t>
    <rPh sb="3" eb="4">
      <t>ケイ</t>
    </rPh>
    <rPh sb="4" eb="6">
      <t>テンジョウ</t>
    </rPh>
    <rPh sb="6" eb="7">
      <t>ナイ</t>
    </rPh>
    <rPh sb="7" eb="8">
      <t>コロ</t>
    </rPh>
    <phoneticPr fontId="89"/>
  </si>
  <si>
    <t>GHP系冷媒管共巻　 EM-CEE 1.25-2C</t>
    <rPh sb="3" eb="4">
      <t>ケイ</t>
    </rPh>
    <rPh sb="4" eb="6">
      <t>レイバイ</t>
    </rPh>
    <rPh sb="6" eb="7">
      <t>カン</t>
    </rPh>
    <rPh sb="7" eb="8">
      <t>トモ</t>
    </rPh>
    <rPh sb="8" eb="9">
      <t>マキ</t>
    </rPh>
    <phoneticPr fontId="89"/>
  </si>
  <si>
    <t>HEF系管内　 EM-CEE 1.25-2C</t>
    <rPh sb="3" eb="4">
      <t>ケイ</t>
    </rPh>
    <rPh sb="4" eb="5">
      <t>カン</t>
    </rPh>
    <rPh sb="5" eb="6">
      <t>ナイ</t>
    </rPh>
    <phoneticPr fontId="89"/>
  </si>
  <si>
    <t>HEF系天井内転がし　 EM-CEE 1.25-2C</t>
    <rPh sb="3" eb="4">
      <t>ケイ</t>
    </rPh>
    <rPh sb="4" eb="6">
      <t>テンジョウ</t>
    </rPh>
    <rPh sb="6" eb="7">
      <t>ナイ</t>
    </rPh>
    <rPh sb="7" eb="8">
      <t>コロ</t>
    </rPh>
    <phoneticPr fontId="89"/>
  </si>
  <si>
    <t>電線管</t>
    <rPh sb="0" eb="2">
      <t>デンセン</t>
    </rPh>
    <rPh sb="2" eb="3">
      <t>カン</t>
    </rPh>
    <phoneticPr fontId="90"/>
  </si>
  <si>
    <t>GHP系、PF-16</t>
    <rPh sb="3" eb="4">
      <t>ケイ</t>
    </rPh>
    <phoneticPr fontId="5"/>
  </si>
  <si>
    <t>HEF系、PF-16</t>
    <rPh sb="3" eb="4">
      <t>ケイ</t>
    </rPh>
    <phoneticPr fontId="5"/>
  </si>
  <si>
    <t>電線管付属品</t>
  </si>
  <si>
    <t>GHP系アウトレットボックス、102□×44</t>
    <rPh sb="3" eb="4">
      <t>ケイ</t>
    </rPh>
    <phoneticPr fontId="5"/>
  </si>
  <si>
    <t>個</t>
    <rPh sb="0" eb="1">
      <t>コ</t>
    </rPh>
    <phoneticPr fontId="89"/>
  </si>
  <si>
    <t>HEF系アウトレットボックス、102□×44</t>
    <rPh sb="3" eb="4">
      <t>ケイ</t>
    </rPh>
    <phoneticPr fontId="5"/>
  </si>
  <si>
    <t>4.</t>
    <phoneticPr fontId="73"/>
  </si>
  <si>
    <t>衛生器具設備</t>
    <rPh sb="0" eb="6">
      <t>エイセイキグセツビ</t>
    </rPh>
    <phoneticPr fontId="70"/>
  </si>
  <si>
    <t>洗濯機パン</t>
    <rPh sb="0" eb="2">
      <t>センタク</t>
    </rPh>
    <rPh sb="2" eb="3">
      <t>キ</t>
    </rPh>
    <phoneticPr fontId="5"/>
  </si>
  <si>
    <t>PWP640N2W+排水トラップ</t>
    <rPh sb="10" eb="12">
      <t>ハイスイ</t>
    </rPh>
    <phoneticPr fontId="5"/>
  </si>
  <si>
    <t>組</t>
    <rPh sb="0" eb="1">
      <t>クミ</t>
    </rPh>
    <phoneticPr fontId="89"/>
  </si>
  <si>
    <t>台付自在水栓</t>
    <rPh sb="0" eb="1">
      <t>ダイ</t>
    </rPh>
    <rPh sb="1" eb="2">
      <t>ツキ</t>
    </rPh>
    <rPh sb="2" eb="4">
      <t>ジザイ</t>
    </rPh>
    <rPh sb="4" eb="5">
      <t>スイ</t>
    </rPh>
    <rPh sb="5" eb="6">
      <t>セン</t>
    </rPh>
    <phoneticPr fontId="5"/>
  </si>
  <si>
    <t>単水栓：自己発電ﾀｲﾌﾟ：TENA12ALW</t>
    <rPh sb="0" eb="3">
      <t>タンスイセン</t>
    </rPh>
    <rPh sb="4" eb="6">
      <t>ジコ</t>
    </rPh>
    <rPh sb="6" eb="8">
      <t>ハツデン</t>
    </rPh>
    <phoneticPr fontId="5"/>
  </si>
  <si>
    <t>横型自在水栓</t>
    <rPh sb="0" eb="2">
      <t>ヨコガタ</t>
    </rPh>
    <rPh sb="2" eb="4">
      <t>ジザイ</t>
    </rPh>
    <rPh sb="4" eb="5">
      <t>スイ</t>
    </rPh>
    <rPh sb="5" eb="6">
      <t>セン</t>
    </rPh>
    <phoneticPr fontId="5"/>
  </si>
  <si>
    <t>T131SUN13C（寒冷地用）</t>
    <rPh sb="11" eb="15">
      <t>カンレイチヨウ</t>
    </rPh>
    <phoneticPr fontId="5"/>
  </si>
  <si>
    <t>洗濯機用水栓</t>
    <rPh sb="0" eb="2">
      <t>センタク</t>
    </rPh>
    <rPh sb="2" eb="4">
      <t>キヨウ</t>
    </rPh>
    <rPh sb="4" eb="5">
      <t>スイ</t>
    </rPh>
    <rPh sb="5" eb="6">
      <t>セン</t>
    </rPh>
    <phoneticPr fontId="5"/>
  </si>
  <si>
    <t>壁付：TW11RF</t>
    <rPh sb="0" eb="1">
      <t>カベ</t>
    </rPh>
    <rPh sb="1" eb="2">
      <t>ツキ</t>
    </rPh>
    <phoneticPr fontId="5"/>
  </si>
  <si>
    <t>別紙明細-11</t>
    <rPh sb="0" eb="2">
      <t>ベッシ</t>
    </rPh>
    <rPh sb="2" eb="4">
      <t>メイサイ</t>
    </rPh>
    <phoneticPr fontId="91"/>
  </si>
  <si>
    <t>5.</t>
    <phoneticPr fontId="67"/>
  </si>
  <si>
    <t>給水設備</t>
    <rPh sb="0" eb="2">
      <t>キュウスイ</t>
    </rPh>
    <rPh sb="2" eb="4">
      <t>セツビ</t>
    </rPh>
    <phoneticPr fontId="5"/>
  </si>
  <si>
    <t>給水用ｽﾃﾝﾚｽ鋼管　　　　（圧縮、ﾌﾟﾚｽ）</t>
    <rPh sb="0" eb="3">
      <t>キュウスイヨウ</t>
    </rPh>
    <rPh sb="8" eb="10">
      <t>コウカン</t>
    </rPh>
    <rPh sb="15" eb="17">
      <t>アッシュク</t>
    </rPh>
    <phoneticPr fontId="90"/>
  </si>
  <si>
    <t>機械室・便所配管　20su</t>
    <rPh sb="0" eb="3">
      <t>キカイシツ</t>
    </rPh>
    <rPh sb="4" eb="6">
      <t>ベンジョ</t>
    </rPh>
    <rPh sb="6" eb="8">
      <t>ハイカン</t>
    </rPh>
    <phoneticPr fontId="89"/>
  </si>
  <si>
    <t>機械室・便所配管　25su</t>
    <rPh sb="0" eb="3">
      <t>キカイシツ</t>
    </rPh>
    <rPh sb="4" eb="6">
      <t>ベンジョ</t>
    </rPh>
    <rPh sb="6" eb="8">
      <t>ハイカン</t>
    </rPh>
    <phoneticPr fontId="89"/>
  </si>
  <si>
    <t>仕切弁</t>
    <rPh sb="0" eb="2">
      <t>シキ</t>
    </rPh>
    <rPh sb="2" eb="3">
      <t>ベン</t>
    </rPh>
    <phoneticPr fontId="89"/>
  </si>
  <si>
    <t>10K　15A sus　ねじ込み</t>
    <rPh sb="14" eb="15">
      <t>コ</t>
    </rPh>
    <phoneticPr fontId="5"/>
  </si>
  <si>
    <t>水抜き栓</t>
    <rPh sb="0" eb="2">
      <t>ミズヌ</t>
    </rPh>
    <rPh sb="3" eb="4">
      <t>セン</t>
    </rPh>
    <phoneticPr fontId="5"/>
  </si>
  <si>
    <t>屋内操作形、20A</t>
    <rPh sb="0" eb="2">
      <t>オクナイ</t>
    </rPh>
    <rPh sb="2" eb="4">
      <t>ソウサ</t>
    </rPh>
    <rPh sb="4" eb="5">
      <t>ガタ</t>
    </rPh>
    <phoneticPr fontId="5"/>
  </si>
  <si>
    <t>屋内操作形、25A</t>
    <rPh sb="0" eb="2">
      <t>オクナイ</t>
    </rPh>
    <rPh sb="2" eb="4">
      <t>ソウサ</t>
    </rPh>
    <rPh sb="4" eb="5">
      <t>ガタ</t>
    </rPh>
    <phoneticPr fontId="5"/>
  </si>
  <si>
    <t>保温工事</t>
    <rPh sb="0" eb="2">
      <t>ホオン</t>
    </rPh>
    <rPh sb="2" eb="4">
      <t>コウジ</t>
    </rPh>
    <phoneticPr fontId="89"/>
  </si>
  <si>
    <t>別紙明細-12</t>
    <rPh sb="0" eb="2">
      <t>ベッシ</t>
    </rPh>
    <rPh sb="2" eb="4">
      <t>メイサイ</t>
    </rPh>
    <phoneticPr fontId="91"/>
  </si>
  <si>
    <t>水道用ポリエチレン管</t>
    <rPh sb="0" eb="3">
      <t>スイドウヨウ</t>
    </rPh>
    <rPh sb="9" eb="10">
      <t>カン</t>
    </rPh>
    <phoneticPr fontId="5"/>
  </si>
  <si>
    <t>屋外埋設：20A</t>
    <rPh sb="0" eb="2">
      <t>オクガイ</t>
    </rPh>
    <rPh sb="2" eb="4">
      <t>マイセツ</t>
    </rPh>
    <phoneticPr fontId="5"/>
  </si>
  <si>
    <t>屋外埋設：25A</t>
    <rPh sb="0" eb="2">
      <t>オクガイ</t>
    </rPh>
    <rPh sb="2" eb="4">
      <t>マイセツ</t>
    </rPh>
    <phoneticPr fontId="5"/>
  </si>
  <si>
    <t>ホーム水栓</t>
    <rPh sb="3" eb="4">
      <t>スイ</t>
    </rPh>
    <rPh sb="4" eb="5">
      <t>セン</t>
    </rPh>
    <phoneticPr fontId="5"/>
  </si>
  <si>
    <t>T200SUN13</t>
    <phoneticPr fontId="5"/>
  </si>
  <si>
    <t>カップリング付水栓</t>
    <rPh sb="6" eb="7">
      <t>ツキ</t>
    </rPh>
    <rPh sb="7" eb="8">
      <t>スイ</t>
    </rPh>
    <rPh sb="8" eb="9">
      <t>セン</t>
    </rPh>
    <phoneticPr fontId="5"/>
  </si>
  <si>
    <t>T28AUH13</t>
    <phoneticPr fontId="5"/>
  </si>
  <si>
    <t>10K　20A sus</t>
    <phoneticPr fontId="5"/>
  </si>
  <si>
    <t>同上用ボックス</t>
    <rPh sb="0" eb="2">
      <t>ドウジョウ</t>
    </rPh>
    <rPh sb="2" eb="3">
      <t>ヨウ</t>
    </rPh>
    <phoneticPr fontId="5"/>
  </si>
  <si>
    <t>VC-1</t>
    <phoneticPr fontId="5"/>
  </si>
  <si>
    <t>埋設形：MT20A×500H</t>
    <rPh sb="0" eb="2">
      <t>マイセツ</t>
    </rPh>
    <rPh sb="2" eb="3">
      <t>ガタ</t>
    </rPh>
    <phoneticPr fontId="5"/>
  </si>
  <si>
    <t>埋設表示ピン</t>
    <rPh sb="0" eb="2">
      <t>マイセツ</t>
    </rPh>
    <rPh sb="2" eb="4">
      <t>ヒョウジ</t>
    </rPh>
    <phoneticPr fontId="5"/>
  </si>
  <si>
    <t>鉄製</t>
    <rPh sb="0" eb="2">
      <t>テツセイ</t>
    </rPh>
    <phoneticPr fontId="5"/>
  </si>
  <si>
    <t>埋設表示テープ</t>
    <rPh sb="0" eb="2">
      <t>マイセツ</t>
    </rPh>
    <rPh sb="2" eb="4">
      <t>ヒョウジ</t>
    </rPh>
    <phoneticPr fontId="5"/>
  </si>
  <si>
    <t>450W折</t>
    <rPh sb="4" eb="5">
      <t>オリ</t>
    </rPh>
    <phoneticPr fontId="5"/>
  </si>
  <si>
    <t>既存舗装解体復旧工事</t>
    <rPh sb="0" eb="2">
      <t>キゾン</t>
    </rPh>
    <rPh sb="2" eb="4">
      <t>ホソウ</t>
    </rPh>
    <rPh sb="4" eb="6">
      <t>カイタイ</t>
    </rPh>
    <rPh sb="6" eb="8">
      <t>フッキュウ</t>
    </rPh>
    <rPh sb="8" eb="10">
      <t>コウジ</t>
    </rPh>
    <phoneticPr fontId="5"/>
  </si>
  <si>
    <t>別紙明細-13</t>
    <rPh sb="0" eb="2">
      <t>ベッシ</t>
    </rPh>
    <rPh sb="2" eb="4">
      <t>メイサイ</t>
    </rPh>
    <phoneticPr fontId="91"/>
  </si>
  <si>
    <t>土工事</t>
    <rPh sb="0" eb="3">
      <t>ドコウジ</t>
    </rPh>
    <phoneticPr fontId="5"/>
  </si>
  <si>
    <t>別紙明細-14</t>
    <rPh sb="0" eb="2">
      <t>ベッシ</t>
    </rPh>
    <rPh sb="2" eb="4">
      <t>メイサイ</t>
    </rPh>
    <phoneticPr fontId="91"/>
  </si>
  <si>
    <t>　　計</t>
    <rPh sb="2" eb="3">
      <t>ケイ</t>
    </rPh>
    <phoneticPr fontId="5"/>
  </si>
  <si>
    <t>6.</t>
    <phoneticPr fontId="73"/>
  </si>
  <si>
    <t>排水用硬質塩ビ管：VP</t>
    <rPh sb="0" eb="3">
      <t>ハイスイヨウ</t>
    </rPh>
    <rPh sb="3" eb="5">
      <t>コウシツ</t>
    </rPh>
    <rPh sb="5" eb="6">
      <t>エン</t>
    </rPh>
    <rPh sb="7" eb="8">
      <t>カン</t>
    </rPh>
    <phoneticPr fontId="89"/>
  </si>
  <si>
    <t>雑排水、 機械室便所等　40A</t>
    <rPh sb="0" eb="3">
      <t>ザツハイスイ</t>
    </rPh>
    <rPh sb="10" eb="11">
      <t>トウ</t>
    </rPh>
    <phoneticPr fontId="89"/>
  </si>
  <si>
    <t>雑排水、 機械室便所等　50A</t>
    <rPh sb="0" eb="3">
      <t>ザツハイスイ</t>
    </rPh>
    <rPh sb="10" eb="11">
      <t>トウ</t>
    </rPh>
    <phoneticPr fontId="89"/>
  </si>
  <si>
    <t>雑排水、 機械室便所等　75A</t>
    <rPh sb="0" eb="3">
      <t>ザツハイスイ</t>
    </rPh>
    <rPh sb="10" eb="11">
      <t>トウ</t>
    </rPh>
    <phoneticPr fontId="89"/>
  </si>
  <si>
    <t>COA 50</t>
  </si>
  <si>
    <t>流し排水トラップ</t>
    <rPh sb="0" eb="1">
      <t>ナガ</t>
    </rPh>
    <rPh sb="2" eb="4">
      <t>ハイスイ</t>
    </rPh>
    <phoneticPr fontId="5"/>
  </si>
  <si>
    <t>40T14-A</t>
    <phoneticPr fontId="5"/>
  </si>
  <si>
    <t>間接排水口</t>
    <rPh sb="0" eb="2">
      <t>カンセツ</t>
    </rPh>
    <rPh sb="2" eb="4">
      <t>ハイスイ</t>
    </rPh>
    <rPh sb="4" eb="5">
      <t>コウ</t>
    </rPh>
    <phoneticPr fontId="5"/>
  </si>
  <si>
    <t>トラップ付：40T3-FRS</t>
    <rPh sb="4" eb="5">
      <t>ツキ</t>
    </rPh>
    <phoneticPr fontId="5"/>
  </si>
  <si>
    <t>土工事</t>
    <rPh sb="0" eb="1">
      <t>ド</t>
    </rPh>
    <rPh sb="1" eb="3">
      <t>コウジ</t>
    </rPh>
    <phoneticPr fontId="89"/>
  </si>
  <si>
    <t>別紙明細-15</t>
    <rPh sb="0" eb="2">
      <t>ベッシ</t>
    </rPh>
    <rPh sb="2" eb="4">
      <t>メイサイ</t>
    </rPh>
    <phoneticPr fontId="91"/>
  </si>
  <si>
    <t>インバート桝　　　　　　　　　　（塩ビ小口径桝）</t>
    <rPh sb="5" eb="6">
      <t>マス</t>
    </rPh>
    <rPh sb="17" eb="18">
      <t>エン</t>
    </rPh>
    <rPh sb="19" eb="22">
      <t>ショウコウケイ</t>
    </rPh>
    <rPh sb="22" eb="23">
      <t>マス</t>
    </rPh>
    <phoneticPr fontId="5"/>
  </si>
  <si>
    <t>S-1</t>
    <phoneticPr fontId="5"/>
  </si>
  <si>
    <t>100-200φ×250H×T-8A、90L</t>
    <phoneticPr fontId="5"/>
  </si>
  <si>
    <t>S-2</t>
  </si>
  <si>
    <t>100-200φ×310H×T-8A、90Y</t>
    <phoneticPr fontId="5"/>
  </si>
  <si>
    <t>S-3</t>
  </si>
  <si>
    <t>既設</t>
    <rPh sb="0" eb="2">
      <t>キセツ</t>
    </rPh>
    <phoneticPr fontId="5"/>
  </si>
  <si>
    <t>S-4</t>
  </si>
  <si>
    <t>100-200φ×640H×T-8A、90L</t>
    <phoneticPr fontId="5"/>
  </si>
  <si>
    <t>S-a</t>
    <phoneticPr fontId="5"/>
  </si>
  <si>
    <t>100-200φ×300H×T-8A、90L</t>
    <phoneticPr fontId="5"/>
  </si>
  <si>
    <t>S-b</t>
    <phoneticPr fontId="5"/>
  </si>
  <si>
    <t>100-200φ×320H×T-8A、90Y</t>
    <phoneticPr fontId="5"/>
  </si>
  <si>
    <t>S-c</t>
    <phoneticPr fontId="5"/>
  </si>
  <si>
    <t>100-200φ×410H×T-8A、90L</t>
    <phoneticPr fontId="5"/>
  </si>
  <si>
    <t>S-d</t>
    <phoneticPr fontId="5"/>
  </si>
  <si>
    <t>100-200φ×440H×T-8A、90L</t>
    <phoneticPr fontId="5"/>
  </si>
  <si>
    <t>S-e</t>
    <phoneticPr fontId="5"/>
  </si>
  <si>
    <t>100-200φ×455H×T-8A、90L</t>
    <phoneticPr fontId="5"/>
  </si>
  <si>
    <t>S-f</t>
    <phoneticPr fontId="5"/>
  </si>
  <si>
    <t>100-200φ×5155H×T-8A、90Y</t>
    <phoneticPr fontId="5"/>
  </si>
  <si>
    <t>硬質塩ビ管：VP管</t>
    <rPh sb="0" eb="2">
      <t>コウシツ</t>
    </rPh>
    <rPh sb="2" eb="3">
      <t>エン</t>
    </rPh>
    <rPh sb="4" eb="5">
      <t>カン</t>
    </rPh>
    <rPh sb="8" eb="9">
      <t>カン</t>
    </rPh>
    <phoneticPr fontId="5"/>
  </si>
  <si>
    <t>屋外埋設：50A</t>
    <rPh sb="0" eb="2">
      <t>オクガイ</t>
    </rPh>
    <rPh sb="2" eb="4">
      <t>マイセツ</t>
    </rPh>
    <phoneticPr fontId="5"/>
  </si>
  <si>
    <t>硬質塩ビ管：Vう管</t>
    <rPh sb="0" eb="2">
      <t>コウシツ</t>
    </rPh>
    <rPh sb="2" eb="3">
      <t>エン</t>
    </rPh>
    <rPh sb="4" eb="5">
      <t>カン</t>
    </rPh>
    <rPh sb="8" eb="9">
      <t>カン</t>
    </rPh>
    <phoneticPr fontId="5"/>
  </si>
  <si>
    <t>屋外埋設：100A</t>
    <rPh sb="0" eb="2">
      <t>オクガイ</t>
    </rPh>
    <rPh sb="2" eb="4">
      <t>マイセツ</t>
    </rPh>
    <phoneticPr fontId="5"/>
  </si>
  <si>
    <t>排水目皿</t>
    <rPh sb="0" eb="2">
      <t>ハイスイ</t>
    </rPh>
    <rPh sb="2" eb="4">
      <t>メザラ</t>
    </rPh>
    <phoneticPr fontId="5"/>
  </si>
  <si>
    <t>D-50A</t>
    <phoneticPr fontId="5"/>
  </si>
  <si>
    <t>別紙明細-16</t>
    <rPh sb="0" eb="2">
      <t>ベッシ</t>
    </rPh>
    <rPh sb="2" eb="4">
      <t>メイサイ</t>
    </rPh>
    <phoneticPr fontId="5"/>
  </si>
  <si>
    <t>7.</t>
    <phoneticPr fontId="70"/>
  </si>
  <si>
    <t>給湯設備</t>
    <rPh sb="0" eb="4">
      <t>キュウトウセツビ</t>
    </rPh>
    <phoneticPr fontId="70"/>
  </si>
  <si>
    <t>電気温水器</t>
    <rPh sb="0" eb="2">
      <t>デンキ</t>
    </rPh>
    <rPh sb="2" eb="5">
      <t>オンスイキ</t>
    </rPh>
    <phoneticPr fontId="5"/>
  </si>
  <si>
    <t>流ししたタイプ、12Lit×1.5KW×1φ100V　壁付シングル混合栓（熱湯栓付）</t>
    <rPh sb="0" eb="1">
      <t>ナガ</t>
    </rPh>
    <rPh sb="27" eb="28">
      <t>カベ</t>
    </rPh>
    <rPh sb="28" eb="29">
      <t>ツキ</t>
    </rPh>
    <rPh sb="33" eb="35">
      <t>コンゴウ</t>
    </rPh>
    <rPh sb="35" eb="36">
      <t>セン</t>
    </rPh>
    <rPh sb="37" eb="39">
      <t>ネットウ</t>
    </rPh>
    <rPh sb="39" eb="40">
      <t>セン</t>
    </rPh>
    <rPh sb="40" eb="41">
      <t>ツキ</t>
    </rPh>
    <phoneticPr fontId="5"/>
  </si>
  <si>
    <t>別紙明細-17</t>
    <rPh sb="0" eb="2">
      <t>ベッシ</t>
    </rPh>
    <rPh sb="2" eb="4">
      <t>メイサイ</t>
    </rPh>
    <phoneticPr fontId="91"/>
  </si>
  <si>
    <t>屋内消火栓</t>
    <rPh sb="0" eb="2">
      <t>オクナイ</t>
    </rPh>
    <rPh sb="2" eb="5">
      <t>ショウカセン</t>
    </rPh>
    <phoneticPr fontId="5"/>
  </si>
  <si>
    <t>HB-1B</t>
    <phoneticPr fontId="5"/>
  </si>
  <si>
    <t>配管用炭素鋼鋼管（白）</t>
    <rPh sb="0" eb="3">
      <t>ハイカンヨウ</t>
    </rPh>
    <rPh sb="3" eb="5">
      <t>タンソ</t>
    </rPh>
    <rPh sb="5" eb="6">
      <t>コウ</t>
    </rPh>
    <rPh sb="6" eb="8">
      <t>コウカン</t>
    </rPh>
    <rPh sb="9" eb="10">
      <t>シロ</t>
    </rPh>
    <phoneticPr fontId="5"/>
  </si>
  <si>
    <t>屋内一般、50A</t>
    <rPh sb="0" eb="2">
      <t>オクナイ</t>
    </rPh>
    <rPh sb="2" eb="4">
      <t>イッパン</t>
    </rPh>
    <phoneticPr fontId="5"/>
  </si>
  <si>
    <t>別紙明細-18</t>
    <rPh sb="0" eb="2">
      <t>ベッシ</t>
    </rPh>
    <rPh sb="2" eb="4">
      <t>メイサイ</t>
    </rPh>
    <phoneticPr fontId="91"/>
  </si>
  <si>
    <t>別紙明細-19</t>
    <rPh sb="0" eb="2">
      <t>ベッシ</t>
    </rPh>
    <rPh sb="2" eb="4">
      <t>メイサイ</t>
    </rPh>
    <phoneticPr fontId="91"/>
  </si>
  <si>
    <t>　計</t>
    <rPh sb="1" eb="2">
      <t>ケイ</t>
    </rPh>
    <phoneticPr fontId="5"/>
  </si>
  <si>
    <t>ガス設備</t>
    <rPh sb="2" eb="4">
      <t>セツビ</t>
    </rPh>
    <phoneticPr fontId="70"/>
  </si>
  <si>
    <t>ガス給湯器</t>
    <rPh sb="2" eb="5">
      <t>キュウトウキ</t>
    </rPh>
    <phoneticPr fontId="5"/>
  </si>
  <si>
    <t>5号元止め式</t>
    <rPh sb="1" eb="2">
      <t>ゴウ</t>
    </rPh>
    <rPh sb="2" eb="3">
      <t>モト</t>
    </rPh>
    <rPh sb="3" eb="4">
      <t>ド</t>
    </rPh>
    <rPh sb="5" eb="6">
      <t>シキ</t>
    </rPh>
    <phoneticPr fontId="5"/>
  </si>
  <si>
    <t>別紙明細-20</t>
    <rPh sb="0" eb="2">
      <t>ベッシ</t>
    </rPh>
    <rPh sb="2" eb="4">
      <t>メイサイ</t>
    </rPh>
    <phoneticPr fontId="91"/>
  </si>
  <si>
    <t>配管用炭素鋼鋼管(白）</t>
    <rPh sb="0" eb="3">
      <t>ハイカンヨウ</t>
    </rPh>
    <rPh sb="3" eb="5">
      <t>タンソ</t>
    </rPh>
    <rPh sb="5" eb="6">
      <t>コウ</t>
    </rPh>
    <rPh sb="6" eb="8">
      <t>コウカン</t>
    </rPh>
    <rPh sb="9" eb="10">
      <t>シロ</t>
    </rPh>
    <phoneticPr fontId="5"/>
  </si>
  <si>
    <t>屋内一般、20A</t>
    <rPh sb="0" eb="2">
      <t>オクナイ</t>
    </rPh>
    <rPh sb="2" eb="4">
      <t>イッパン</t>
    </rPh>
    <phoneticPr fontId="5"/>
  </si>
  <si>
    <t>ｍ</t>
    <phoneticPr fontId="70"/>
  </si>
  <si>
    <t>屋内一般、25A</t>
    <rPh sb="0" eb="2">
      <t>オクナイ</t>
    </rPh>
    <rPh sb="2" eb="4">
      <t>イッパン</t>
    </rPh>
    <phoneticPr fontId="5"/>
  </si>
  <si>
    <t>ガスコック</t>
    <phoneticPr fontId="5"/>
  </si>
  <si>
    <t>15A</t>
    <phoneticPr fontId="5"/>
  </si>
  <si>
    <t>SUSフレキ</t>
    <phoneticPr fontId="5"/>
  </si>
  <si>
    <t>20A×500L</t>
    <phoneticPr fontId="5"/>
  </si>
  <si>
    <t>　小計</t>
    <rPh sb="1" eb="3">
      <t>ショウケイ</t>
    </rPh>
    <phoneticPr fontId="89"/>
  </si>
  <si>
    <t>ポリ被覆鋼管：PLS</t>
    <rPh sb="2" eb="4">
      <t>ヒフク</t>
    </rPh>
    <rPh sb="4" eb="6">
      <t>コウカン</t>
    </rPh>
    <phoneticPr fontId="5"/>
  </si>
  <si>
    <t>屋外埋設、20A</t>
    <rPh sb="0" eb="2">
      <t>オクガイ</t>
    </rPh>
    <rPh sb="2" eb="4">
      <t>マイセツ</t>
    </rPh>
    <phoneticPr fontId="5"/>
  </si>
  <si>
    <t>屋外埋設、25A</t>
    <rPh sb="0" eb="2">
      <t>オクガイ</t>
    </rPh>
    <rPh sb="2" eb="4">
      <t>マイセツ</t>
    </rPh>
    <phoneticPr fontId="5"/>
  </si>
  <si>
    <t>屋外埋設、32A</t>
    <rPh sb="0" eb="2">
      <t>オクガイ</t>
    </rPh>
    <rPh sb="2" eb="4">
      <t>マイセツ</t>
    </rPh>
    <phoneticPr fontId="5"/>
  </si>
  <si>
    <t>20A</t>
    <phoneticPr fontId="5"/>
  </si>
  <si>
    <t>25A</t>
    <phoneticPr fontId="5"/>
  </si>
  <si>
    <t>32A</t>
    <phoneticPr fontId="5"/>
  </si>
  <si>
    <t>弁ボックス</t>
    <rPh sb="0" eb="1">
      <t>ベン</t>
    </rPh>
    <phoneticPr fontId="5"/>
  </si>
  <si>
    <t>別紙明細-21</t>
    <rPh sb="0" eb="2">
      <t>ベッシ</t>
    </rPh>
    <rPh sb="2" eb="4">
      <t>メイサイ</t>
    </rPh>
    <phoneticPr fontId="91"/>
  </si>
  <si>
    <t>ステンレス鋼管　　　　　　　　　　：SUS304P-A</t>
    <rPh sb="5" eb="6">
      <t>コウ</t>
    </rPh>
    <rPh sb="6" eb="7">
      <t>カン</t>
    </rPh>
    <phoneticPr fontId="5"/>
  </si>
  <si>
    <t>屋内一般：20A</t>
    <rPh sb="0" eb="2">
      <t>オクナイ</t>
    </rPh>
    <rPh sb="2" eb="4">
      <t>イッパン</t>
    </rPh>
    <phoneticPr fontId="5"/>
  </si>
  <si>
    <t>エアカプラ</t>
    <phoneticPr fontId="5"/>
  </si>
  <si>
    <t>TW-40SM</t>
    <phoneticPr fontId="5"/>
  </si>
  <si>
    <t>エアーフィルター+レギュラータ</t>
    <phoneticPr fontId="5"/>
  </si>
  <si>
    <t>AC40B-B</t>
    <phoneticPr fontId="5"/>
  </si>
  <si>
    <t>圧力計</t>
    <rPh sb="0" eb="3">
      <t>アツリョクケイ</t>
    </rPh>
    <phoneticPr fontId="5"/>
  </si>
  <si>
    <t>75φ</t>
    <phoneticPr fontId="5"/>
  </si>
  <si>
    <t>機器類取付費</t>
    <rPh sb="0" eb="2">
      <t>キキ</t>
    </rPh>
    <rPh sb="2" eb="3">
      <t>ルイ</t>
    </rPh>
    <rPh sb="3" eb="5">
      <t>トリツ</t>
    </rPh>
    <rPh sb="5" eb="6">
      <t>ヒ</t>
    </rPh>
    <phoneticPr fontId="5"/>
  </si>
  <si>
    <t>別紙明細-22</t>
    <rPh sb="0" eb="2">
      <t>ベッシ</t>
    </rPh>
    <rPh sb="2" eb="4">
      <t>メイサイ</t>
    </rPh>
    <phoneticPr fontId="91"/>
  </si>
  <si>
    <t>ステンレス鋼弁</t>
    <rPh sb="5" eb="6">
      <t>コウ</t>
    </rPh>
    <rPh sb="6" eb="7">
      <t>ベン</t>
    </rPh>
    <phoneticPr fontId="5"/>
  </si>
  <si>
    <t>30A×300L</t>
    <phoneticPr fontId="5"/>
  </si>
  <si>
    <t>撤去工事</t>
    <rPh sb="0" eb="4">
      <t>テッキョコウジ</t>
    </rPh>
    <phoneticPr fontId="70"/>
  </si>
  <si>
    <t>空調機器撤去出費</t>
    <rPh sb="0" eb="2">
      <t>クウチョウ</t>
    </rPh>
    <rPh sb="2" eb="4">
      <t>キキ</t>
    </rPh>
    <rPh sb="4" eb="6">
      <t>テッキョ</t>
    </rPh>
    <rPh sb="6" eb="8">
      <t>シュッピ</t>
    </rPh>
    <rPh sb="7" eb="8">
      <t>ヒ</t>
    </rPh>
    <phoneticPr fontId="5"/>
  </si>
  <si>
    <t>式</t>
    <rPh sb="0" eb="1">
      <t>シキ</t>
    </rPh>
    <phoneticPr fontId="70"/>
  </si>
  <si>
    <t>別紙明細-23</t>
    <rPh sb="0" eb="2">
      <t>ベッシ</t>
    </rPh>
    <rPh sb="2" eb="4">
      <t>メイサイ</t>
    </rPh>
    <phoneticPr fontId="91"/>
  </si>
  <si>
    <t>冷暖房配管類撤去</t>
    <rPh sb="0" eb="3">
      <t>レイダンボウ</t>
    </rPh>
    <rPh sb="3" eb="6">
      <t>ハイカンルイ</t>
    </rPh>
    <rPh sb="6" eb="8">
      <t>テッキョ</t>
    </rPh>
    <phoneticPr fontId="70"/>
  </si>
  <si>
    <t>別紙明細-24</t>
    <rPh sb="0" eb="2">
      <t>ベッシ</t>
    </rPh>
    <rPh sb="2" eb="4">
      <t>メイサイ</t>
    </rPh>
    <phoneticPr fontId="91"/>
  </si>
  <si>
    <t>冷媒ガス回収及び破壊費</t>
    <rPh sb="0" eb="2">
      <t>レイバイ</t>
    </rPh>
    <rPh sb="4" eb="6">
      <t>カイシュウ</t>
    </rPh>
    <rPh sb="6" eb="7">
      <t>オヨ</t>
    </rPh>
    <rPh sb="8" eb="10">
      <t>ハカイ</t>
    </rPh>
    <rPh sb="10" eb="11">
      <t>ヒ</t>
    </rPh>
    <phoneticPr fontId="5"/>
  </si>
  <si>
    <t>暖房機器類撤去</t>
    <rPh sb="0" eb="2">
      <t>ダンボウ</t>
    </rPh>
    <rPh sb="2" eb="7">
      <t>キキルイテッキョ</t>
    </rPh>
    <phoneticPr fontId="70"/>
  </si>
  <si>
    <t>別紙明細-25</t>
    <rPh sb="0" eb="2">
      <t>ベッシ</t>
    </rPh>
    <rPh sb="2" eb="4">
      <t>メイサイ</t>
    </rPh>
    <phoneticPr fontId="91"/>
  </si>
  <si>
    <t>別紙明細-26</t>
    <rPh sb="0" eb="2">
      <t>ベッシ</t>
    </rPh>
    <rPh sb="2" eb="4">
      <t>メイサイ</t>
    </rPh>
    <phoneticPr fontId="91"/>
  </si>
  <si>
    <t>換気機器類撤去</t>
    <rPh sb="0" eb="2">
      <t>カンキ</t>
    </rPh>
    <rPh sb="2" eb="4">
      <t>キキ</t>
    </rPh>
    <rPh sb="4" eb="5">
      <t>ルイ</t>
    </rPh>
    <rPh sb="5" eb="7">
      <t>テッキョ</t>
    </rPh>
    <phoneticPr fontId="5"/>
  </si>
  <si>
    <t>別紙明細-27</t>
    <rPh sb="0" eb="2">
      <t>ベッシ</t>
    </rPh>
    <rPh sb="2" eb="4">
      <t>メイサイ</t>
    </rPh>
    <phoneticPr fontId="91"/>
  </si>
  <si>
    <t>給排水機器類撤去</t>
    <rPh sb="0" eb="1">
      <t>キュウ</t>
    </rPh>
    <rPh sb="1" eb="3">
      <t>ハイスイ</t>
    </rPh>
    <rPh sb="3" eb="5">
      <t>キキ</t>
    </rPh>
    <rPh sb="5" eb="6">
      <t>ルイ</t>
    </rPh>
    <rPh sb="6" eb="8">
      <t>テッキョ</t>
    </rPh>
    <phoneticPr fontId="5"/>
  </si>
  <si>
    <t>別紙明細-28</t>
    <rPh sb="0" eb="2">
      <t>ベッシ</t>
    </rPh>
    <rPh sb="2" eb="4">
      <t>メイサイ</t>
    </rPh>
    <phoneticPr fontId="91"/>
  </si>
  <si>
    <t>給排水配管類撤去</t>
    <rPh sb="0" eb="1">
      <t>キュウ</t>
    </rPh>
    <rPh sb="1" eb="3">
      <t>ハイスイ</t>
    </rPh>
    <rPh sb="3" eb="5">
      <t>ハイカン</t>
    </rPh>
    <rPh sb="5" eb="6">
      <t>ルイ</t>
    </rPh>
    <rPh sb="6" eb="8">
      <t>テッキョ</t>
    </rPh>
    <phoneticPr fontId="5"/>
  </si>
  <si>
    <t>別紙明細-29</t>
    <rPh sb="0" eb="2">
      <t>ベッシ</t>
    </rPh>
    <rPh sb="2" eb="4">
      <t>メイサイ</t>
    </rPh>
    <phoneticPr fontId="91"/>
  </si>
  <si>
    <t>（別紙明細）</t>
    <rPh sb="1" eb="3">
      <t>ベッシ</t>
    </rPh>
    <rPh sb="3" eb="5">
      <t>メイサイ</t>
    </rPh>
    <phoneticPr fontId="70"/>
  </si>
  <si>
    <t>屋内ユニット</t>
    <rPh sb="0" eb="2">
      <t>オクナイ</t>
    </rPh>
    <phoneticPr fontId="5"/>
  </si>
  <si>
    <t>冷媒管：屋外露出</t>
    <rPh sb="0" eb="2">
      <t>レイバイ</t>
    </rPh>
    <rPh sb="2" eb="3">
      <t>カン</t>
    </rPh>
    <rPh sb="4" eb="6">
      <t>オクガイ</t>
    </rPh>
    <rPh sb="6" eb="8">
      <t>ロシュツ</t>
    </rPh>
    <phoneticPr fontId="5"/>
  </si>
  <si>
    <t>天井内いんぺい：25A</t>
    <rPh sb="0" eb="2">
      <t>テンジョウ</t>
    </rPh>
    <rPh sb="2" eb="3">
      <t>ナイ</t>
    </rPh>
    <phoneticPr fontId="5"/>
  </si>
  <si>
    <t>天井内いんぺい：40A</t>
    <rPh sb="0" eb="2">
      <t>テンジョウ</t>
    </rPh>
    <rPh sb="2" eb="3">
      <t>ナイ</t>
    </rPh>
    <phoneticPr fontId="5"/>
  </si>
  <si>
    <t>耐火キャップ-C：100φ</t>
    <rPh sb="0" eb="2">
      <t>タイカ</t>
    </rPh>
    <phoneticPr fontId="5"/>
  </si>
  <si>
    <t>ヶ所</t>
    <rPh sb="1" eb="2">
      <t>ショ</t>
    </rPh>
    <phoneticPr fontId="5"/>
  </si>
  <si>
    <t>SUS製深型、防虫網付：150φ</t>
    <rPh sb="3" eb="4">
      <t>セイ</t>
    </rPh>
    <rPh sb="4" eb="5">
      <t>フカ</t>
    </rPh>
    <rPh sb="5" eb="6">
      <t>ガタ</t>
    </rPh>
    <rPh sb="7" eb="9">
      <t>ボウチュウ</t>
    </rPh>
    <rPh sb="9" eb="10">
      <t>アミ</t>
    </rPh>
    <rPh sb="10" eb="11">
      <t>ツキ</t>
    </rPh>
    <phoneticPr fontId="5"/>
  </si>
  <si>
    <t>ケ</t>
    <phoneticPr fontId="5"/>
  </si>
  <si>
    <t>SUS製300□、防虫網付</t>
    <rPh sb="3" eb="4">
      <t>セイ</t>
    </rPh>
    <rPh sb="9" eb="11">
      <t>ボウチュウ</t>
    </rPh>
    <rPh sb="11" eb="12">
      <t>アミ</t>
    </rPh>
    <rPh sb="12" eb="13">
      <t>ツキ</t>
    </rPh>
    <phoneticPr fontId="5"/>
  </si>
  <si>
    <t>　〃</t>
    <phoneticPr fontId="5"/>
  </si>
  <si>
    <t>SUS製350□、防虫網付</t>
    <rPh sb="3" eb="4">
      <t>セイ</t>
    </rPh>
    <rPh sb="9" eb="11">
      <t>ボウチュウ</t>
    </rPh>
    <rPh sb="11" eb="12">
      <t>アミ</t>
    </rPh>
    <rPh sb="12" eb="13">
      <t>ツキ</t>
    </rPh>
    <phoneticPr fontId="5"/>
  </si>
  <si>
    <t>SUS製500□、防虫網付</t>
    <rPh sb="3" eb="4">
      <t>セイ</t>
    </rPh>
    <rPh sb="9" eb="11">
      <t>ボウチュウ</t>
    </rPh>
    <rPh sb="11" eb="12">
      <t>アミ</t>
    </rPh>
    <rPh sb="12" eb="13">
      <t>ツキ</t>
    </rPh>
    <phoneticPr fontId="5"/>
  </si>
  <si>
    <t>SUS製500□、防虫網+FD付</t>
    <rPh sb="3" eb="4">
      <t>セイ</t>
    </rPh>
    <rPh sb="9" eb="11">
      <t>ボウチュウ</t>
    </rPh>
    <rPh sb="11" eb="12">
      <t>アミ</t>
    </rPh>
    <rPh sb="15" eb="16">
      <t>ツキ</t>
    </rPh>
    <phoneticPr fontId="5"/>
  </si>
  <si>
    <t>円形ダクト</t>
    <rPh sb="0" eb="2">
      <t>エンケイ</t>
    </rPh>
    <phoneticPr fontId="5"/>
  </si>
  <si>
    <t>天井内GW保温材：150φ</t>
    <rPh sb="0" eb="2">
      <t>テンジョウ</t>
    </rPh>
    <rPh sb="2" eb="3">
      <t>ナイ</t>
    </rPh>
    <rPh sb="5" eb="7">
      <t>ホオン</t>
    </rPh>
    <rPh sb="7" eb="8">
      <t>ザイ</t>
    </rPh>
    <phoneticPr fontId="5"/>
  </si>
  <si>
    <t>屋内露出：GW保温材25t</t>
    <rPh sb="0" eb="2">
      <t>オクナイ</t>
    </rPh>
    <rPh sb="2" eb="4">
      <t>ロシュツ</t>
    </rPh>
    <rPh sb="7" eb="9">
      <t>ホオン</t>
    </rPh>
    <rPh sb="9" eb="10">
      <t>ザイ</t>
    </rPh>
    <phoneticPr fontId="5"/>
  </si>
  <si>
    <t>天井内：GW保温材25t</t>
    <rPh sb="0" eb="2">
      <t>テンジョウ</t>
    </rPh>
    <rPh sb="2" eb="3">
      <t>ナイ</t>
    </rPh>
    <rPh sb="6" eb="8">
      <t>ホオン</t>
    </rPh>
    <rPh sb="8" eb="9">
      <t>ザイ</t>
    </rPh>
    <phoneticPr fontId="5"/>
  </si>
  <si>
    <t>亜鉛鉄板上</t>
    <rPh sb="0" eb="2">
      <t>アエン</t>
    </rPh>
    <rPh sb="2" eb="4">
      <t>テッパン</t>
    </rPh>
    <rPh sb="4" eb="5">
      <t>ジョウ</t>
    </rPh>
    <phoneticPr fontId="5"/>
  </si>
  <si>
    <t>耐熱塗装</t>
    <rPh sb="0" eb="2">
      <t>タイネツ</t>
    </rPh>
    <rPh sb="2" eb="4">
      <t>トソウ</t>
    </rPh>
    <phoneticPr fontId="5"/>
  </si>
  <si>
    <t>給水管</t>
    <rPh sb="0" eb="3">
      <t>キュウスイカン</t>
    </rPh>
    <phoneticPr fontId="90"/>
  </si>
  <si>
    <t>天井内：25A</t>
    <rPh sb="0" eb="2">
      <t>テンジョウ</t>
    </rPh>
    <rPh sb="2" eb="3">
      <t>ナイ</t>
    </rPh>
    <phoneticPr fontId="89"/>
  </si>
  <si>
    <t>屋内露出：20A</t>
    <rPh sb="0" eb="2">
      <t>オクナイ</t>
    </rPh>
    <rPh sb="2" eb="4">
      <t>ロシュツ</t>
    </rPh>
    <phoneticPr fontId="5"/>
  </si>
  <si>
    <t>屋内露出：25A</t>
    <rPh sb="0" eb="2">
      <t>オクナイ</t>
    </rPh>
    <rPh sb="2" eb="4">
      <t>ロシュツ</t>
    </rPh>
    <phoneticPr fontId="5"/>
  </si>
  <si>
    <t>屋外露出：20A</t>
    <rPh sb="0" eb="2">
      <t>オクガイ</t>
    </rPh>
    <rPh sb="2" eb="4">
      <t>ロシュツ</t>
    </rPh>
    <phoneticPr fontId="5"/>
  </si>
  <si>
    <t>Asカッター工事</t>
    <rPh sb="6" eb="8">
      <t>コウジ</t>
    </rPh>
    <phoneticPr fontId="5"/>
  </si>
  <si>
    <t>As復旧</t>
    <rPh sb="2" eb="4">
      <t>フッキュウ</t>
    </rPh>
    <phoneticPr fontId="5"/>
  </si>
  <si>
    <t>根切：機械、バックホウ0.13m3</t>
    <rPh sb="0" eb="1">
      <t>ネ</t>
    </rPh>
    <rPh sb="1" eb="2">
      <t>キリ</t>
    </rPh>
    <rPh sb="3" eb="5">
      <t>キカイ</t>
    </rPh>
    <phoneticPr fontId="5"/>
  </si>
  <si>
    <t>砂地業</t>
    <rPh sb="0" eb="1">
      <t>スナ</t>
    </rPh>
    <rPh sb="1" eb="2">
      <t>チ</t>
    </rPh>
    <rPh sb="2" eb="3">
      <t>ギョウ</t>
    </rPh>
    <phoneticPr fontId="5"/>
  </si>
  <si>
    <t>残土処分</t>
    <rPh sb="0" eb="2">
      <t>ザンド</t>
    </rPh>
    <rPh sb="2" eb="4">
      <t>ショブン</t>
    </rPh>
    <phoneticPr fontId="5"/>
  </si>
  <si>
    <t>埋戻し：機械、バックホウ0.13m3</t>
    <rPh sb="0" eb="2">
      <t>ウメモド</t>
    </rPh>
    <rPh sb="4" eb="6">
      <t>キカイ</t>
    </rPh>
    <phoneticPr fontId="5"/>
  </si>
  <si>
    <t>根切：人力</t>
    <rPh sb="0" eb="1">
      <t>ネ</t>
    </rPh>
    <rPh sb="1" eb="2">
      <t>キリ</t>
    </rPh>
    <rPh sb="3" eb="5">
      <t>ジンリキ</t>
    </rPh>
    <phoneticPr fontId="5"/>
  </si>
  <si>
    <t>埋戻し：人力</t>
    <rPh sb="0" eb="2">
      <t>ウメモド</t>
    </rPh>
    <rPh sb="4" eb="6">
      <t>ジンリキ</t>
    </rPh>
    <phoneticPr fontId="5"/>
  </si>
  <si>
    <t>埋戻し：気化器</t>
    <rPh sb="0" eb="2">
      <t>ウメモド</t>
    </rPh>
    <rPh sb="4" eb="6">
      <t>キカ</t>
    </rPh>
    <rPh sb="6" eb="7">
      <t>キ</t>
    </rPh>
    <phoneticPr fontId="5"/>
  </si>
  <si>
    <t>天井内：50A</t>
    <rPh sb="0" eb="2">
      <t>テンジョウ</t>
    </rPh>
    <rPh sb="2" eb="3">
      <t>ナイ</t>
    </rPh>
    <phoneticPr fontId="5"/>
  </si>
  <si>
    <t>屋内露出、50A</t>
    <rPh sb="0" eb="2">
      <t>オクナイ</t>
    </rPh>
    <rPh sb="2" eb="4">
      <t>ロシュツ</t>
    </rPh>
    <phoneticPr fontId="5"/>
  </si>
  <si>
    <t>屋内露出、保温上50A</t>
    <rPh sb="0" eb="2">
      <t>オクナイ</t>
    </rPh>
    <rPh sb="2" eb="4">
      <t>ロシュツ</t>
    </rPh>
    <rPh sb="5" eb="7">
      <t>ホオン</t>
    </rPh>
    <rPh sb="7" eb="8">
      <t>ジョウ</t>
    </rPh>
    <phoneticPr fontId="5"/>
  </si>
  <si>
    <t>土工事</t>
    <rPh sb="0" eb="1">
      <t>ド</t>
    </rPh>
    <phoneticPr fontId="5"/>
  </si>
  <si>
    <t>エアーフィルター</t>
    <phoneticPr fontId="5"/>
  </si>
  <si>
    <t>AF40-A</t>
    <phoneticPr fontId="5"/>
  </si>
  <si>
    <t>レギュレータ</t>
    <phoneticPr fontId="5"/>
  </si>
  <si>
    <t>AR40-B</t>
    <phoneticPr fontId="5"/>
  </si>
  <si>
    <t>EHP-1シングル（取外し）</t>
    <rPh sb="10" eb="11">
      <t>ト</t>
    </rPh>
    <rPh sb="11" eb="12">
      <t>ハズ</t>
    </rPh>
    <phoneticPr fontId="5"/>
  </si>
  <si>
    <t>P-112、屋内ユニット：天カセ4方向</t>
    <rPh sb="6" eb="8">
      <t>オクナイ</t>
    </rPh>
    <rPh sb="13" eb="14">
      <t>テン</t>
    </rPh>
    <rPh sb="17" eb="19">
      <t>ホウコウ</t>
    </rPh>
    <phoneticPr fontId="5"/>
  </si>
  <si>
    <t>EHP-2シングル（移設）</t>
    <rPh sb="10" eb="12">
      <t>イセツ</t>
    </rPh>
    <phoneticPr fontId="5"/>
  </si>
  <si>
    <t>P-80、屋内ユニット：天カセ4方向</t>
    <rPh sb="5" eb="7">
      <t>オクナイ</t>
    </rPh>
    <rPh sb="12" eb="13">
      <t>テン</t>
    </rPh>
    <rPh sb="16" eb="18">
      <t>ホウコウ</t>
    </rPh>
    <phoneticPr fontId="5"/>
  </si>
  <si>
    <t>EHP-3ツイン(取外し）</t>
    <rPh sb="9" eb="10">
      <t>ト</t>
    </rPh>
    <rPh sb="10" eb="11">
      <t>ハズ</t>
    </rPh>
    <phoneticPr fontId="5"/>
  </si>
  <si>
    <t>P-160、屋内ユニット：天カセ4方向</t>
    <rPh sb="6" eb="8">
      <t>オクナイ</t>
    </rPh>
    <rPh sb="13" eb="14">
      <t>テン</t>
    </rPh>
    <rPh sb="17" eb="19">
      <t>ホウコウ</t>
    </rPh>
    <phoneticPr fontId="5"/>
  </si>
  <si>
    <t>冷媒管</t>
    <rPh sb="0" eb="2">
      <t>レイバイ</t>
    </rPh>
    <rPh sb="2" eb="3">
      <t>カン</t>
    </rPh>
    <phoneticPr fontId="5"/>
  </si>
  <si>
    <t>ガス管：15.9φ</t>
    <rPh sb="2" eb="3">
      <t>カン</t>
    </rPh>
    <phoneticPr fontId="5"/>
  </si>
  <si>
    <t>液管：6.4φ</t>
    <rPh sb="0" eb="1">
      <t>エキ</t>
    </rPh>
    <rPh sb="1" eb="2">
      <t>カン</t>
    </rPh>
    <phoneticPr fontId="5"/>
  </si>
  <si>
    <t>ユニットヒータ</t>
    <phoneticPr fontId="5"/>
  </si>
  <si>
    <t>YU-1：UH-404H</t>
    <phoneticPr fontId="5"/>
  </si>
  <si>
    <t>YU-2：UH-404H</t>
    <phoneticPr fontId="5"/>
  </si>
  <si>
    <t>YU-3：UH-404H</t>
    <phoneticPr fontId="5"/>
  </si>
  <si>
    <t>ラジエータ</t>
    <phoneticPr fontId="5"/>
  </si>
  <si>
    <t>5C-700×10S</t>
    <phoneticPr fontId="5"/>
  </si>
  <si>
    <t>5C-700×15S</t>
    <phoneticPr fontId="5"/>
  </si>
  <si>
    <t>5C-700×19S</t>
    <phoneticPr fontId="5"/>
  </si>
  <si>
    <t>蒸気管（鋼管）</t>
    <rPh sb="0" eb="3">
      <t>ジョウキカン</t>
    </rPh>
    <rPh sb="4" eb="6">
      <t>コウカン</t>
    </rPh>
    <phoneticPr fontId="5"/>
  </si>
  <si>
    <t>屋内一般：32A</t>
    <rPh sb="0" eb="2">
      <t>オクナイ</t>
    </rPh>
    <rPh sb="2" eb="4">
      <t>イッパン</t>
    </rPh>
    <phoneticPr fontId="5"/>
  </si>
  <si>
    <t>屋内一般：40A</t>
    <rPh sb="0" eb="2">
      <t>オクナイ</t>
    </rPh>
    <rPh sb="2" eb="4">
      <t>イッパン</t>
    </rPh>
    <phoneticPr fontId="5"/>
  </si>
  <si>
    <t>屋内一般：50A</t>
    <rPh sb="0" eb="2">
      <t>オクナイ</t>
    </rPh>
    <rPh sb="2" eb="4">
      <t>イッパン</t>
    </rPh>
    <phoneticPr fontId="5"/>
  </si>
  <si>
    <t>屋内一般：65A</t>
    <rPh sb="0" eb="2">
      <t>オクナイ</t>
    </rPh>
    <rPh sb="2" eb="4">
      <t>イッパン</t>
    </rPh>
    <phoneticPr fontId="5"/>
  </si>
  <si>
    <t>屋内一般：80A</t>
    <rPh sb="0" eb="2">
      <t>オクナイ</t>
    </rPh>
    <rPh sb="2" eb="4">
      <t>イッパン</t>
    </rPh>
    <phoneticPr fontId="5"/>
  </si>
  <si>
    <t>ドレン管（鋼管）</t>
    <rPh sb="3" eb="4">
      <t>カン</t>
    </rPh>
    <rPh sb="5" eb="7">
      <t>コウカン</t>
    </rPh>
    <phoneticPr fontId="5"/>
  </si>
  <si>
    <t>屋内一般：15A</t>
    <rPh sb="0" eb="2">
      <t>オクナイ</t>
    </rPh>
    <rPh sb="2" eb="4">
      <t>イッパン</t>
    </rPh>
    <phoneticPr fontId="5"/>
  </si>
  <si>
    <t>屋内一般：25A</t>
    <rPh sb="0" eb="2">
      <t>オクナイ</t>
    </rPh>
    <rPh sb="2" eb="4">
      <t>イッパン</t>
    </rPh>
    <phoneticPr fontId="5"/>
  </si>
  <si>
    <t>管末トラップ装置</t>
    <rPh sb="0" eb="2">
      <t>カンマツ</t>
    </rPh>
    <rPh sb="6" eb="8">
      <t>ソウチ</t>
    </rPh>
    <phoneticPr fontId="5"/>
  </si>
  <si>
    <t>ラジエータバルブ</t>
    <phoneticPr fontId="5"/>
  </si>
  <si>
    <t>ラジエータトラップ</t>
    <phoneticPr fontId="5"/>
  </si>
  <si>
    <t>ストップ弁</t>
    <rPh sb="4" eb="5">
      <t>ベン</t>
    </rPh>
    <phoneticPr fontId="5"/>
  </si>
  <si>
    <t>65A</t>
    <phoneticPr fontId="5"/>
  </si>
  <si>
    <t>天埋換気扇</t>
    <rPh sb="0" eb="2">
      <t>テンウメ</t>
    </rPh>
    <rPh sb="2" eb="5">
      <t>カンキセン</t>
    </rPh>
    <phoneticPr fontId="5"/>
  </si>
  <si>
    <t>230φ</t>
    <phoneticPr fontId="5"/>
  </si>
  <si>
    <t>壁付換気扇</t>
    <rPh sb="0" eb="1">
      <t>カベ</t>
    </rPh>
    <rPh sb="1" eb="2">
      <t>ツキ</t>
    </rPh>
    <rPh sb="2" eb="5">
      <t>カンキセン</t>
    </rPh>
    <phoneticPr fontId="5"/>
  </si>
  <si>
    <t>300φ</t>
    <phoneticPr fontId="5"/>
  </si>
  <si>
    <t>150φ</t>
    <phoneticPr fontId="5"/>
  </si>
  <si>
    <t>300□</t>
    <phoneticPr fontId="5"/>
  </si>
  <si>
    <t>給水栓</t>
    <rPh sb="0" eb="2">
      <t>キュウスイ</t>
    </rPh>
    <rPh sb="2" eb="3">
      <t>セン</t>
    </rPh>
    <phoneticPr fontId="5"/>
  </si>
  <si>
    <t>HB-2B</t>
    <phoneticPr fontId="5"/>
  </si>
  <si>
    <t>ガス湯沸器</t>
    <rPh sb="2" eb="4">
      <t>ユワ</t>
    </rPh>
    <rPh sb="4" eb="5">
      <t>キ</t>
    </rPh>
    <phoneticPr fontId="5"/>
  </si>
  <si>
    <t>5号先止め式</t>
    <rPh sb="1" eb="2">
      <t>ゴウ</t>
    </rPh>
    <rPh sb="2" eb="3">
      <t>サキ</t>
    </rPh>
    <rPh sb="3" eb="4">
      <t>ド</t>
    </rPh>
    <rPh sb="5" eb="6">
      <t>シキ</t>
    </rPh>
    <phoneticPr fontId="5"/>
  </si>
  <si>
    <t>ガス栓</t>
    <rPh sb="2" eb="3">
      <t>セン</t>
    </rPh>
    <phoneticPr fontId="5"/>
  </si>
  <si>
    <t>エアカプラー</t>
    <phoneticPr fontId="5"/>
  </si>
  <si>
    <t>9A</t>
    <phoneticPr fontId="5"/>
  </si>
  <si>
    <t>エアー用コック</t>
    <rPh sb="3" eb="4">
      <t>ヨウ</t>
    </rPh>
    <phoneticPr fontId="5"/>
  </si>
  <si>
    <t>オイルコック</t>
    <phoneticPr fontId="5"/>
  </si>
  <si>
    <t>配管（鋼管）</t>
    <rPh sb="0" eb="2">
      <t>ハイカン</t>
    </rPh>
    <rPh sb="3" eb="5">
      <t>コウカン</t>
    </rPh>
    <phoneticPr fontId="5"/>
  </si>
  <si>
    <t>引違い窓（ｶﾊﾞｰ工法）
 Ｗ1,830×Ｈ1,200　</t>
    <rPh sb="0" eb="2">
      <t>ヒキチガ</t>
    </rPh>
    <rPh sb="3" eb="4">
      <t>マド</t>
    </rPh>
    <rPh sb="9" eb="11">
      <t>コウホウ</t>
    </rPh>
    <phoneticPr fontId="5"/>
  </si>
  <si>
    <t>滑り出し窓（ｶﾊﾞｰ工法）
 W1,830×H250 ｱﾙﾐﾊﾟﾈﾙ共</t>
    <rPh sb="0" eb="1">
      <t>スベ</t>
    </rPh>
    <rPh sb="2" eb="3">
      <t>ダ</t>
    </rPh>
    <rPh sb="4" eb="5">
      <t>マド</t>
    </rPh>
    <rPh sb="10" eb="12">
      <t>コウホウ</t>
    </rPh>
    <rPh sb="34" eb="35">
      <t>トモ</t>
    </rPh>
    <phoneticPr fontId="5"/>
  </si>
  <si>
    <t>引違い窓（ｶﾊﾞｰ工法）
 Ｗ1,830×Ｈ800</t>
    <rPh sb="0" eb="2">
      <t>ヒキチガ</t>
    </rPh>
    <rPh sb="3" eb="4">
      <t>マド</t>
    </rPh>
    <rPh sb="9" eb="11">
      <t>コウホウ</t>
    </rPh>
    <phoneticPr fontId="5"/>
  </si>
  <si>
    <t>両開き戸（Ｘ5-Ｘ6） Ｗ2,000×Ｈ2,150</t>
    <rPh sb="3" eb="4">
      <t>ト</t>
    </rPh>
    <phoneticPr fontId="5"/>
  </si>
  <si>
    <t>両開き戸（Ｘ6-Ｘ7） Ｗ2,000×Ｈ2,150</t>
    <rPh sb="0" eb="1">
      <t>リョウ</t>
    </rPh>
    <rPh sb="1" eb="2">
      <t>ヒラ</t>
    </rPh>
    <rPh sb="3" eb="4">
      <t>ト</t>
    </rPh>
    <phoneticPr fontId="5"/>
  </si>
  <si>
    <t>両開き戸（Ｘ8-Ｘ9・Ｘ1） Ｗ2,000×Ｈ2,150</t>
    <rPh sb="0" eb="1">
      <t>リョウ</t>
    </rPh>
    <rPh sb="1" eb="2">
      <t>ヒラ</t>
    </rPh>
    <rPh sb="3" eb="4">
      <t>ト</t>
    </rPh>
    <phoneticPr fontId="5"/>
  </si>
  <si>
    <t>片開き戸  Ｗ1,000×H2,150</t>
    <rPh sb="0" eb="1">
      <t>カタ</t>
    </rPh>
    <rPh sb="1" eb="2">
      <t>ヒラ</t>
    </rPh>
    <rPh sb="3" eb="4">
      <t>ト</t>
    </rPh>
    <phoneticPr fontId="5"/>
  </si>
  <si>
    <t>既存ｻｯｼ撤去共 排煙ｵﾍﾟﾚｰﾀｰ共</t>
    <rPh sb="0" eb="2">
      <t>キゾン</t>
    </rPh>
    <rPh sb="5" eb="7">
      <t>テッキョ</t>
    </rPh>
    <rPh sb="7" eb="8">
      <t>トモ</t>
    </rPh>
    <phoneticPr fontId="5"/>
  </si>
  <si>
    <t>ﾀｲﾌﾟ2(ﾉﾝｱｽ)0.8ＦＫ 厚6.0
鋼製､木、ﾎﾞｰﾄﾞ下地 目透かし</t>
    <rPh sb="17" eb="18">
      <t>アツ</t>
    </rPh>
    <rPh sb="22" eb="24">
      <t>コウセイ</t>
    </rPh>
    <rPh sb="25" eb="26">
      <t>モク</t>
    </rPh>
    <rPh sb="32" eb="34">
      <t>シタジ</t>
    </rPh>
    <rPh sb="35" eb="37">
      <t>メス</t>
    </rPh>
    <phoneticPr fontId="5"/>
  </si>
  <si>
    <t>壁けい酸ｶﾙｼｳﾑ板張り取外し
　　　再取り付け</t>
    <rPh sb="12" eb="14">
      <t>トリハズ</t>
    </rPh>
    <rPh sb="19" eb="20">
      <t>サイ</t>
    </rPh>
    <rPh sb="20" eb="21">
      <t>ト</t>
    </rPh>
    <rPh sb="22" eb="23">
      <t>ツ</t>
    </rPh>
    <phoneticPr fontId="5"/>
  </si>
  <si>
    <t>19形(屋内) 高さ200</t>
    <rPh sb="2" eb="3">
      <t>ガタ</t>
    </rPh>
    <rPh sb="4" eb="6">
      <t>オクナイ</t>
    </rPh>
    <rPh sb="8" eb="9">
      <t>タカ</t>
    </rPh>
    <phoneticPr fontId="5"/>
  </si>
  <si>
    <t>軽量鉄骨天井下地取外し再取り付け</t>
    <rPh sb="0" eb="4">
      <t>ケイリョウテッコツ</t>
    </rPh>
    <rPh sb="4" eb="6">
      <t>テンジョウ</t>
    </rPh>
    <rPh sb="6" eb="8">
      <t>シタジ</t>
    </rPh>
    <rPh sb="8" eb="10">
      <t>トリハズ</t>
    </rPh>
    <rPh sb="11" eb="12">
      <t>サイ</t>
    </rPh>
    <rPh sb="12" eb="13">
      <t>ト</t>
    </rPh>
    <rPh sb="14" eb="15">
      <t>ツ</t>
    </rPh>
    <phoneticPr fontId="5"/>
  </si>
  <si>
    <t>天井見切り縁</t>
    <rPh sb="0" eb="2">
      <t>テンジョウ</t>
    </rPh>
    <rPh sb="2" eb="4">
      <t>ミキ</t>
    </rPh>
    <rPh sb="5" eb="6">
      <t>ブチ</t>
    </rPh>
    <phoneticPr fontId="5"/>
  </si>
  <si>
    <t>FL5.0+A6+FL5.0 特寸2.00ｍ2以下</t>
    <rPh sb="15" eb="16">
      <t>トク</t>
    </rPh>
    <rPh sb="16" eb="17">
      <t>スン</t>
    </rPh>
    <rPh sb="23" eb="25">
      <t>イカ</t>
    </rPh>
    <phoneticPr fontId="5"/>
  </si>
  <si>
    <t>FL5.0+A6+F4.0 特寸2.00ｍ2以下</t>
    <rPh sb="14" eb="15">
      <t>トク</t>
    </rPh>
    <rPh sb="15" eb="16">
      <t>スン</t>
    </rPh>
    <rPh sb="22" eb="24">
      <t>イカ</t>
    </rPh>
    <phoneticPr fontId="5"/>
  </si>
  <si>
    <t>庇鉄骨とりはずし</t>
    <rPh sb="0" eb="1">
      <t>ヒサシ</t>
    </rPh>
    <rPh sb="1" eb="3">
      <t>テッコツ</t>
    </rPh>
    <phoneticPr fontId="5"/>
  </si>
  <si>
    <t>ﾌﾞﾚｰｽ鉄骨とりはずし</t>
    <rPh sb="5" eb="7">
      <t>テッコツ</t>
    </rPh>
    <phoneticPr fontId="5"/>
  </si>
  <si>
    <t>建枠900×1700 布枠500+240 2か月</t>
    <rPh sb="0" eb="2">
      <t>タテワク</t>
    </rPh>
    <rPh sb="11" eb="12">
      <t>ヌノ</t>
    </rPh>
    <rPh sb="12" eb="13">
      <t>ワク</t>
    </rPh>
    <rPh sb="23" eb="24">
      <t>ゲツ</t>
    </rPh>
    <phoneticPr fontId="5"/>
  </si>
  <si>
    <t>枠組本足場用　2か月</t>
    <rPh sb="9" eb="10">
      <t>ゲツ</t>
    </rPh>
    <phoneticPr fontId="5"/>
  </si>
  <si>
    <t>枠組棚足場 階高4.0m超5.７m未満
　2か月</t>
    <rPh sb="0" eb="2">
      <t>ワクグミ</t>
    </rPh>
    <rPh sb="2" eb="3">
      <t>タナ</t>
    </rPh>
    <rPh sb="3" eb="5">
      <t>アシバ</t>
    </rPh>
    <rPh sb="6" eb="8">
      <t>カイダカ</t>
    </rPh>
    <rPh sb="12" eb="13">
      <t>コ</t>
    </rPh>
    <rPh sb="17" eb="19">
      <t>ミマン</t>
    </rPh>
    <rPh sb="23" eb="24">
      <t>ゲツ</t>
    </rPh>
    <phoneticPr fontId="5"/>
  </si>
  <si>
    <t>移動足場</t>
    <rPh sb="0" eb="2">
      <t>イドウ</t>
    </rPh>
    <rPh sb="2" eb="4">
      <t>アシバ</t>
    </rPh>
    <phoneticPr fontId="5"/>
  </si>
  <si>
    <t>3段 2か月</t>
    <rPh sb="1" eb="2">
      <t>ダン</t>
    </rPh>
    <rPh sb="5" eb="6">
      <t>ゲツ</t>
    </rPh>
    <phoneticPr fontId="5"/>
  </si>
  <si>
    <t>台</t>
    <rPh sb="0" eb="1">
      <t>ダイ</t>
    </rPh>
    <phoneticPr fontId="5"/>
  </si>
  <si>
    <t>並列　H=1.8ｍ　3か月</t>
    <rPh sb="0" eb="2">
      <t>ヘイレツ</t>
    </rPh>
    <rPh sb="12" eb="13">
      <t>ゲツ</t>
    </rPh>
    <phoneticPr fontId="5"/>
  </si>
  <si>
    <t>2段 2か月</t>
    <rPh sb="1" eb="2">
      <t>ダン</t>
    </rPh>
    <rPh sb="5" eb="6">
      <t>ゲツ</t>
    </rPh>
    <phoneticPr fontId="5"/>
  </si>
  <si>
    <t>枠組棚足場 階高4.0m超5.7m未満</t>
    <rPh sb="0" eb="2">
      <t>ワクグミ</t>
    </rPh>
    <rPh sb="2" eb="3">
      <t>タナ</t>
    </rPh>
    <rPh sb="3" eb="5">
      <t>アシバ</t>
    </rPh>
    <rPh sb="6" eb="8">
      <t>カイダカ</t>
    </rPh>
    <rPh sb="12" eb="13">
      <t>コ</t>
    </rPh>
    <rPh sb="17" eb="19">
      <t>ミマン</t>
    </rPh>
    <phoneticPr fontId="5"/>
  </si>
  <si>
    <t>防炎Ⅰ類 2か月</t>
    <rPh sb="0" eb="2">
      <t>ボウエン</t>
    </rPh>
    <rPh sb="3" eb="4">
      <t>ルイ</t>
    </rPh>
    <rPh sb="7" eb="8">
      <t>ゲツ</t>
    </rPh>
    <phoneticPr fontId="5"/>
  </si>
  <si>
    <t>直線接続処理</t>
    <rPh sb="0" eb="2">
      <t>チョクセン</t>
    </rPh>
    <rPh sb="2" eb="4">
      <t>セツゾク</t>
    </rPh>
    <rPh sb="4" eb="6">
      <t>ショリ</t>
    </rPh>
    <phoneticPr fontId="21"/>
  </si>
  <si>
    <t>照明器具B1</t>
    <phoneticPr fontId="21"/>
  </si>
  <si>
    <t>照明器具G</t>
    <phoneticPr fontId="21"/>
  </si>
  <si>
    <t>再使用　FSR2-322</t>
    <rPh sb="0" eb="1">
      <t>サイ</t>
    </rPh>
    <rPh sb="1" eb="3">
      <t>シヨウ</t>
    </rPh>
    <phoneticPr fontId="5"/>
  </si>
  <si>
    <t>照明器具Ｈ</t>
    <phoneticPr fontId="21"/>
  </si>
  <si>
    <t>再使用　LBF3RP-2000LM</t>
    <rPh sb="0" eb="1">
      <t>サイ</t>
    </rPh>
    <rPh sb="1" eb="3">
      <t>シヨウ</t>
    </rPh>
    <phoneticPr fontId="5"/>
  </si>
  <si>
    <t>EX1-1R　改修再使用</t>
    <rPh sb="7" eb="9">
      <t>カイシュウ</t>
    </rPh>
    <rPh sb="9" eb="12">
      <t>サイシヨウ</t>
    </rPh>
    <phoneticPr fontId="21"/>
  </si>
  <si>
    <t>EX1-2R　改修再使用</t>
    <rPh sb="7" eb="9">
      <t>カイシュウ</t>
    </rPh>
    <rPh sb="9" eb="12">
      <t>サイシヨウ</t>
    </rPh>
    <phoneticPr fontId="21"/>
  </si>
  <si>
    <t>撤去品再使用
レーザー加工機盤R</t>
    <rPh sb="0" eb="2">
      <t>テッキョ</t>
    </rPh>
    <rPh sb="2" eb="3">
      <t>ヒン</t>
    </rPh>
    <rPh sb="3" eb="6">
      <t>サイシヨウ</t>
    </rPh>
    <rPh sb="11" eb="14">
      <t>カコウキ</t>
    </rPh>
    <phoneticPr fontId="21"/>
  </si>
  <si>
    <t>直線接続処理</t>
    <rPh sb="0" eb="2">
      <t>チョクセン</t>
    </rPh>
    <rPh sb="2" eb="4">
      <t>セツゾク</t>
    </rPh>
    <rPh sb="4" eb="6">
      <t>ショリ</t>
    </rPh>
    <phoneticPr fontId="5"/>
  </si>
  <si>
    <t>600V　14°3心</t>
    <rPh sb="9" eb="10">
      <t>シン</t>
    </rPh>
    <phoneticPr fontId="81"/>
  </si>
  <si>
    <t>熱収縮型</t>
    <rPh sb="0" eb="1">
      <t>ネツ</t>
    </rPh>
    <rPh sb="1" eb="3">
      <t>シュウシュク</t>
    </rPh>
    <rPh sb="3" eb="4">
      <t>カタ</t>
    </rPh>
    <phoneticPr fontId="5"/>
  </si>
  <si>
    <t>材のみ</t>
  </si>
  <si>
    <t>蛍光灯　FSR2-322　露出型</t>
    <rPh sb="0" eb="2">
      <t>ケイコウ</t>
    </rPh>
    <rPh sb="13" eb="16">
      <t>ロシュツガタ</t>
    </rPh>
    <phoneticPr fontId="5"/>
  </si>
  <si>
    <t>LED　LBR3RP-2000LM　露出型</t>
    <rPh sb="18" eb="21">
      <t>ロシュツガタ</t>
    </rPh>
    <phoneticPr fontId="5"/>
  </si>
  <si>
    <t>HID　防犯灯　HS-40</t>
  </si>
  <si>
    <t>600V　100°3心</t>
    <rPh sb="10" eb="11">
      <t>シン</t>
    </rPh>
    <phoneticPr fontId="81"/>
  </si>
  <si>
    <t>600V　150°3心</t>
    <rPh sb="10" eb="11">
      <t>シン</t>
    </rPh>
    <phoneticPr fontId="81"/>
  </si>
  <si>
    <t>再使用撤去（改修するもの）
EX1-1</t>
    <rPh sb="0" eb="3">
      <t>サイシヨウ</t>
    </rPh>
    <rPh sb="3" eb="5">
      <t>テッキョ</t>
    </rPh>
    <rPh sb="6" eb="8">
      <t>カイシュウ</t>
    </rPh>
    <phoneticPr fontId="5"/>
  </si>
  <si>
    <t>再使用撤去（改修するもの）
EX1-2</t>
    <rPh sb="0" eb="3">
      <t>サイシヨウ</t>
    </rPh>
    <rPh sb="3" eb="5">
      <t>テッキョ</t>
    </rPh>
    <rPh sb="6" eb="8">
      <t>カイシュウ</t>
    </rPh>
    <phoneticPr fontId="5"/>
  </si>
  <si>
    <t>EM-CE3.5-3C 管路内引入</t>
    <phoneticPr fontId="5"/>
  </si>
  <si>
    <t>EM-CE5.5-3C 管路内引入</t>
    <phoneticPr fontId="5"/>
  </si>
  <si>
    <t>EM-CE5.5-4C PF管路内引入</t>
    <phoneticPr fontId="5"/>
  </si>
  <si>
    <t>EM-CE3.5-4C FEP内引入</t>
    <phoneticPr fontId="5"/>
  </si>
  <si>
    <t>EM-CE5.5-4C FEP内引入</t>
    <phoneticPr fontId="5"/>
  </si>
  <si>
    <t xml:space="preserve">FEP40 </t>
    <phoneticPr fontId="5"/>
  </si>
  <si>
    <t>再使用撤去
レーザ加工機電源盤</t>
    <rPh sb="0" eb="3">
      <t>サイシヨウ</t>
    </rPh>
    <rPh sb="3" eb="5">
      <t>テッキョ</t>
    </rPh>
    <phoneticPr fontId="5"/>
  </si>
  <si>
    <t>冷房能力：56.0kW、暖房能力：58.3KW 　吐出し防雪フード付</t>
    <rPh sb="0" eb="2">
      <t>レイボウ</t>
    </rPh>
    <rPh sb="2" eb="4">
      <t>ノウリョク</t>
    </rPh>
    <rPh sb="12" eb="14">
      <t>ダンボウ</t>
    </rPh>
    <rPh sb="14" eb="16">
      <t>ノウリョク</t>
    </rPh>
    <rPh sb="25" eb="27">
      <t>ハキダ</t>
    </rPh>
    <rPh sb="28" eb="30">
      <t>ボウセツ</t>
    </rPh>
    <rPh sb="33" eb="34">
      <t>ツキ</t>
    </rPh>
    <phoneticPr fontId="5"/>
  </si>
  <si>
    <t>冷房能力：51.8kW、暖房能力：58.7KW　吐出し防雪フード付</t>
    <rPh sb="0" eb="2">
      <t>レイボウ</t>
    </rPh>
    <rPh sb="2" eb="4">
      <t>ノウリョク</t>
    </rPh>
    <rPh sb="12" eb="14">
      <t>ダンボウ</t>
    </rPh>
    <rPh sb="14" eb="16">
      <t>ノウリョク</t>
    </rPh>
    <rPh sb="24" eb="26">
      <t>ハキダ</t>
    </rPh>
    <rPh sb="27" eb="29">
      <t>ボウセツ</t>
    </rPh>
    <rPh sb="32" eb="33">
      <t>ツキ</t>
    </rPh>
    <phoneticPr fontId="5"/>
  </si>
  <si>
    <t>冷房能力：27.4kW、暖房能力：31.5KW　吐出し防雪フード付</t>
    <rPh sb="0" eb="2">
      <t>レイボウ</t>
    </rPh>
    <rPh sb="2" eb="4">
      <t>ノウリョク</t>
    </rPh>
    <rPh sb="12" eb="14">
      <t>ダンボウ</t>
    </rPh>
    <rPh sb="14" eb="16">
      <t>ノウリョク</t>
    </rPh>
    <rPh sb="24" eb="26">
      <t>ハキダ</t>
    </rPh>
    <rPh sb="27" eb="29">
      <t>ボウセツ</t>
    </rPh>
    <rPh sb="32" eb="33">
      <t>ツキ</t>
    </rPh>
    <phoneticPr fontId="5"/>
  </si>
  <si>
    <t>天カセ4方向、冷房能力：13.4kW、　　暖房能力：14.2KW</t>
    <rPh sb="0" eb="1">
      <t>テン</t>
    </rPh>
    <rPh sb="4" eb="6">
      <t>ホウコウ</t>
    </rPh>
    <rPh sb="7" eb="9">
      <t>レイボウ</t>
    </rPh>
    <rPh sb="9" eb="11">
      <t>ノウリョク</t>
    </rPh>
    <rPh sb="21" eb="23">
      <t>ダンボウ</t>
    </rPh>
    <rPh sb="23" eb="25">
      <t>ノウリョク</t>
    </rPh>
    <phoneticPr fontId="5"/>
  </si>
  <si>
    <t>天カセ4方向、冷房能力：8.2kW、　　暖房能力：8.5KW</t>
    <rPh sb="0" eb="1">
      <t>テン</t>
    </rPh>
    <rPh sb="4" eb="6">
      <t>ホウコウ</t>
    </rPh>
    <rPh sb="7" eb="9">
      <t>レイボウ</t>
    </rPh>
    <rPh sb="9" eb="11">
      <t>ノウリョク</t>
    </rPh>
    <rPh sb="20" eb="22">
      <t>ダンボウ</t>
    </rPh>
    <rPh sb="22" eb="24">
      <t>ノウリョク</t>
    </rPh>
    <phoneticPr fontId="5"/>
  </si>
  <si>
    <t>天吊、冷房能力：12.4kW、　　　　　暖房能力：11.1KW</t>
    <rPh sb="0" eb="1">
      <t>テン</t>
    </rPh>
    <rPh sb="1" eb="2">
      <t>ツリ</t>
    </rPh>
    <rPh sb="3" eb="5">
      <t>レイボウ</t>
    </rPh>
    <rPh sb="5" eb="7">
      <t>ノウリョク</t>
    </rPh>
    <rPh sb="20" eb="22">
      <t>ダンボウ</t>
    </rPh>
    <rPh sb="22" eb="24">
      <t>ノウリョク</t>
    </rPh>
    <phoneticPr fontId="5"/>
  </si>
  <si>
    <t>天カセ2方向、冷房能力：9.5kW、　　暖房能力：11.2KW</t>
    <rPh sb="0" eb="1">
      <t>テン</t>
    </rPh>
    <rPh sb="4" eb="6">
      <t>ホウコウ</t>
    </rPh>
    <rPh sb="7" eb="9">
      <t>レイボウ</t>
    </rPh>
    <rPh sb="9" eb="11">
      <t>ノウリョク</t>
    </rPh>
    <rPh sb="20" eb="22">
      <t>ダンボウ</t>
    </rPh>
    <rPh sb="22" eb="24">
      <t>ノウリョク</t>
    </rPh>
    <phoneticPr fontId="5"/>
  </si>
  <si>
    <t>天カセ2方向、冷房能力：13.0kW、　　暖房能力：15.8KW</t>
    <rPh sb="0" eb="1">
      <t>テン</t>
    </rPh>
    <rPh sb="4" eb="6">
      <t>ホウコウ</t>
    </rPh>
    <rPh sb="7" eb="9">
      <t>レイボウ</t>
    </rPh>
    <rPh sb="9" eb="11">
      <t>ノウリョク</t>
    </rPh>
    <rPh sb="21" eb="23">
      <t>ダンボウ</t>
    </rPh>
    <rPh sb="23" eb="25">
      <t>ノウリョク</t>
    </rPh>
    <phoneticPr fontId="5"/>
  </si>
  <si>
    <t>冷媒管：樹脂カバー</t>
    <rPh sb="0" eb="2">
      <t>レイバイ</t>
    </rPh>
    <rPh sb="2" eb="3">
      <t>カン</t>
    </rPh>
    <rPh sb="4" eb="6">
      <t>ジュシ</t>
    </rPh>
    <phoneticPr fontId="5"/>
  </si>
  <si>
    <t>SF-4A</t>
    <phoneticPr fontId="5"/>
  </si>
  <si>
    <t>EF-1Ｄ+1E</t>
    <phoneticPr fontId="5"/>
  </si>
  <si>
    <t>カップリング付横水栓</t>
    <rPh sb="6" eb="7">
      <t>ツキ</t>
    </rPh>
    <rPh sb="7" eb="8">
      <t>ヨコ</t>
    </rPh>
    <rPh sb="8" eb="9">
      <t>スイ</t>
    </rPh>
    <rPh sb="9" eb="10">
      <t>セン</t>
    </rPh>
    <phoneticPr fontId="5"/>
  </si>
  <si>
    <t>T28AUNH13</t>
    <phoneticPr fontId="5"/>
  </si>
  <si>
    <t>吸気弁</t>
    <rPh sb="0" eb="2">
      <t>キュウキ</t>
    </rPh>
    <rPh sb="2" eb="3">
      <t>ベン</t>
    </rPh>
    <phoneticPr fontId="5"/>
  </si>
  <si>
    <t>13A</t>
    <phoneticPr fontId="5"/>
  </si>
  <si>
    <t>10K　25A sus</t>
    <phoneticPr fontId="5"/>
  </si>
  <si>
    <t>VC-P</t>
    <phoneticPr fontId="5"/>
  </si>
  <si>
    <t>排水用通気弁</t>
    <rPh sb="0" eb="3">
      <t>ハイスイヨウ</t>
    </rPh>
    <rPh sb="3" eb="6">
      <t>ツウキベン</t>
    </rPh>
    <phoneticPr fontId="5"/>
  </si>
  <si>
    <t>40A、流し用</t>
    <rPh sb="4" eb="5">
      <t>ナガ</t>
    </rPh>
    <rPh sb="6" eb="7">
      <t>ヨウ</t>
    </rPh>
    <phoneticPr fontId="5"/>
  </si>
  <si>
    <t>オイルサービスタンク</t>
    <phoneticPr fontId="5"/>
  </si>
  <si>
    <t>195Lit、鋼板製防油堤付</t>
    <rPh sb="7" eb="10">
      <t>コウハンセイ</t>
    </rPh>
    <rPh sb="10" eb="13">
      <t>ボウユテイ</t>
    </rPh>
    <rPh sb="13" eb="14">
      <t>ツキ</t>
    </rPh>
    <phoneticPr fontId="5"/>
  </si>
  <si>
    <t>オイルポンプ</t>
    <phoneticPr fontId="5"/>
  </si>
  <si>
    <t>ＰＤ-120　(配管65φ）</t>
    <rPh sb="8" eb="10">
      <t>ハイカン</t>
    </rPh>
    <phoneticPr fontId="5"/>
  </si>
  <si>
    <t>ＰＤ-140　（配管80φ）</t>
    <rPh sb="8" eb="10">
      <t>ハイカン</t>
    </rPh>
    <phoneticPr fontId="5"/>
  </si>
  <si>
    <t>舗装取り壊し</t>
    <rPh sb="0" eb="2">
      <t>ホソウ</t>
    </rPh>
    <rPh sb="2" eb="3">
      <t>ト</t>
    </rPh>
    <rPh sb="4" eb="5">
      <t>コワ</t>
    </rPh>
    <phoneticPr fontId="5"/>
  </si>
  <si>
    <t>A-5-10-15</t>
    <phoneticPr fontId="5"/>
  </si>
  <si>
    <t>高専工事</t>
    <rPh sb="0" eb="2">
      <t>コウセン</t>
    </rPh>
    <rPh sb="2" eb="4">
      <t>コウジ</t>
    </rPh>
    <phoneticPr fontId="5"/>
  </si>
  <si>
    <t>　　改め計</t>
    <rPh sb="2" eb="3">
      <t>アラタ</t>
    </rPh>
    <rPh sb="4" eb="5">
      <t>ケイ</t>
    </rPh>
    <phoneticPr fontId="5"/>
  </si>
  <si>
    <t>改め　計</t>
    <rPh sb="0" eb="1">
      <t>アラタ</t>
    </rPh>
    <rPh sb="3" eb="4">
      <t>ケイ</t>
    </rPh>
    <phoneticPr fontId="5"/>
  </si>
  <si>
    <t>　改め　計</t>
    <rPh sb="1" eb="2">
      <t>アラタ</t>
    </rPh>
    <rPh sb="4" eb="5">
      <t>ケイ</t>
    </rPh>
    <phoneticPr fontId="5"/>
  </si>
  <si>
    <t>集中リモコン</t>
    <rPh sb="0" eb="2">
      <t>シュウチュウ</t>
    </rPh>
    <phoneticPr fontId="5"/>
  </si>
  <si>
    <t>SF-3</t>
  </si>
  <si>
    <t>　細　目　別　内　訳</t>
    <phoneticPr fontId="5"/>
  </si>
  <si>
    <t>４．建具改修</t>
    <phoneticPr fontId="5"/>
  </si>
  <si>
    <t>ガラス撤去</t>
    <phoneticPr fontId="5"/>
  </si>
  <si>
    <t>撤去建具面　集積共</t>
    <phoneticPr fontId="5"/>
  </si>
  <si>
    <t>ＡＷ－１０１</t>
    <phoneticPr fontId="5"/>
  </si>
  <si>
    <t>か所</t>
    <phoneticPr fontId="5"/>
  </si>
  <si>
    <t>ＡＷ－１０２</t>
    <phoneticPr fontId="5"/>
  </si>
  <si>
    <t>ＡＷ－１０３</t>
    <phoneticPr fontId="5"/>
  </si>
  <si>
    <t>m2</t>
    <phoneticPr fontId="5"/>
  </si>
  <si>
    <t>集積共</t>
    <phoneticPr fontId="5"/>
  </si>
  <si>
    <t>ｍ</t>
    <phoneticPr fontId="5"/>
  </si>
  <si>
    <t>2P15Ax2+ET</t>
    <phoneticPr fontId="5"/>
  </si>
  <si>
    <t>ケーブル</t>
    <phoneticPr fontId="5"/>
  </si>
  <si>
    <t>EM-EEF2.0-3C PF管内</t>
    <phoneticPr fontId="5"/>
  </si>
  <si>
    <t>プルボックス</t>
    <phoneticPr fontId="5"/>
  </si>
  <si>
    <t>個</t>
    <phoneticPr fontId="5"/>
  </si>
  <si>
    <t>合成樹脂製ｱｳﾄﾚｯﾄﾎﾞｯｸｽ(ｶﾊﾞｰ付)</t>
    <phoneticPr fontId="5"/>
  </si>
  <si>
    <t>中4角浅型D44</t>
    <phoneticPr fontId="5"/>
  </si>
  <si>
    <t>丸型露出ボックス</t>
    <phoneticPr fontId="5"/>
  </si>
  <si>
    <t>(E19)1方出</t>
    <phoneticPr fontId="5"/>
  </si>
  <si>
    <t>露出スイッチボックス</t>
    <phoneticPr fontId="5"/>
  </si>
  <si>
    <t>(E19)1個用</t>
    <phoneticPr fontId="5"/>
  </si>
  <si>
    <t>(Ｇ22)1個用</t>
    <phoneticPr fontId="5"/>
  </si>
  <si>
    <t>ﾘｰﾗｰｺﾝｾﾝﾄﾌﾟﾗｸﾞ</t>
    <phoneticPr fontId="5"/>
  </si>
  <si>
    <t>EM-EEF2.0-3C ころがし</t>
    <phoneticPr fontId="5"/>
  </si>
  <si>
    <t>電動機等接続</t>
    <phoneticPr fontId="5"/>
  </si>
  <si>
    <t>電動機等接続結線</t>
    <phoneticPr fontId="5"/>
  </si>
  <si>
    <t>7.5kW以下</t>
    <phoneticPr fontId="5"/>
  </si>
  <si>
    <t>箇所</t>
    <phoneticPr fontId="5"/>
  </si>
  <si>
    <r>
      <t>EM-IE5.5mm</t>
    </r>
    <r>
      <rPr>
        <vertAlign val="superscript"/>
        <sz val="10"/>
        <color rgb="FFFF0000"/>
        <rFont val="ＭＳ Ｐゴシック"/>
        <family val="3"/>
        <charset val="128"/>
        <scheme val="minor"/>
      </rPr>
      <t>2</t>
    </r>
    <r>
      <rPr>
        <sz val="10"/>
        <color rgb="FFFF0000"/>
        <rFont val="ＭＳ Ｐゴシック"/>
        <family val="3"/>
        <charset val="128"/>
        <scheme val="minor"/>
      </rPr>
      <t xml:space="preserve"> 管路内引入</t>
    </r>
    <rPh sb="15" eb="16">
      <t>ヒ</t>
    </rPh>
    <phoneticPr fontId="5"/>
  </si>
  <si>
    <t>CV100m㎡-3C ﾗｯｸ上</t>
    <phoneticPr fontId="5"/>
  </si>
  <si>
    <t>CV150m㎡-3C ﾗｯｸ上</t>
    <phoneticPr fontId="5"/>
  </si>
  <si>
    <t>EM-IE2.0mm 管路内引入</t>
    <rPh sb="14" eb="15">
      <t>ヒ</t>
    </rPh>
    <phoneticPr fontId="5"/>
  </si>
  <si>
    <t>EM-CE3.5-4C 管路内引入</t>
    <phoneticPr fontId="5"/>
  </si>
  <si>
    <t>EM-CE3.5-4C PF管路内引入</t>
    <phoneticPr fontId="5"/>
  </si>
  <si>
    <t>ボックス類</t>
    <phoneticPr fontId="5"/>
  </si>
  <si>
    <t>塗装費</t>
    <phoneticPr fontId="5"/>
  </si>
  <si>
    <t>電線管塗装</t>
    <phoneticPr fontId="5"/>
  </si>
  <si>
    <t>電線管</t>
    <phoneticPr fontId="5"/>
  </si>
  <si>
    <t>2種　露出</t>
    <phoneticPr fontId="5"/>
  </si>
  <si>
    <t>式</t>
    <phoneticPr fontId="5"/>
  </si>
  <si>
    <t>台</t>
    <phoneticPr fontId="5"/>
  </si>
  <si>
    <t>防火区画貫通処理等</t>
    <phoneticPr fontId="5"/>
  </si>
  <si>
    <t>手元開閉器盤</t>
    <phoneticPr fontId="5"/>
  </si>
  <si>
    <t>WP　MCCB3P30Ax1</t>
    <phoneticPr fontId="5"/>
  </si>
  <si>
    <t>ELCB3P50/50A</t>
    <phoneticPr fontId="5"/>
  </si>
  <si>
    <t>ｱｯﾃﾈｰﾀｰ</t>
    <phoneticPr fontId="5"/>
  </si>
  <si>
    <t>ダクト設備</t>
  </si>
  <si>
    <t>別紙明細-8</t>
  </si>
  <si>
    <t>ベントキャップ</t>
  </si>
  <si>
    <t>HEF-1-1</t>
  </si>
  <si>
    <t>EF-1A・B</t>
  </si>
  <si>
    <t>EF-2</t>
  </si>
  <si>
    <t>EF-4A</t>
  </si>
  <si>
    <t>EF-4B</t>
  </si>
  <si>
    <t>EF-5A・B</t>
  </si>
  <si>
    <t>SF-1A・B</t>
  </si>
  <si>
    <t>SF-2</t>
  </si>
  <si>
    <t>SF-4B</t>
  </si>
  <si>
    <t>SF-5A・B</t>
  </si>
  <si>
    <t>EF-1C</t>
  </si>
  <si>
    <t>EF-1Ｄ+1E</t>
  </si>
  <si>
    <t>(1)</t>
  </si>
  <si>
    <t>機器設備</t>
  </si>
  <si>
    <t>配管設備</t>
  </si>
  <si>
    <t>別紙明細-6</t>
  </si>
  <si>
    <t>1.</t>
  </si>
  <si>
    <t>空気調和設備</t>
  </si>
  <si>
    <t>別紙明細-5</t>
  </si>
  <si>
    <t>空調ドレン管</t>
  </si>
  <si>
    <t>別紙明細-4</t>
  </si>
  <si>
    <t>別紙明細-9</t>
    <phoneticPr fontId="5"/>
  </si>
  <si>
    <t>保温工事</t>
    <phoneticPr fontId="5"/>
  </si>
  <si>
    <t>別紙明細-7</t>
    <phoneticPr fontId="5"/>
  </si>
  <si>
    <t>据付費</t>
    <phoneticPr fontId="5"/>
  </si>
  <si>
    <t>別紙明細-10</t>
  </si>
  <si>
    <t>5.</t>
  </si>
  <si>
    <t>別紙明細-12</t>
  </si>
  <si>
    <t>屋外</t>
  </si>
  <si>
    <t>別紙明細-14</t>
  </si>
  <si>
    <t>土工事</t>
  </si>
  <si>
    <t>6.</t>
  </si>
  <si>
    <t>排水設備</t>
  </si>
  <si>
    <t>屋内</t>
  </si>
  <si>
    <t>別紙明細-15</t>
  </si>
  <si>
    <t>別紙明細-16</t>
  </si>
  <si>
    <t>給湯設備</t>
  </si>
  <si>
    <t>別紙明細-17</t>
  </si>
  <si>
    <t>消火設備</t>
  </si>
  <si>
    <t>屋内消火栓設備</t>
  </si>
  <si>
    <t>別紙明細-18</t>
  </si>
  <si>
    <t>別紙明細-19</t>
  </si>
  <si>
    <t>ガス設備</t>
  </si>
  <si>
    <t>別紙明細-20</t>
  </si>
  <si>
    <t>ガス給湯器</t>
  </si>
  <si>
    <t>エアー配管設備</t>
  </si>
  <si>
    <t>別紙明細-22</t>
  </si>
  <si>
    <t>機器類取付費</t>
  </si>
  <si>
    <t>撤去工事</t>
  </si>
  <si>
    <t>別紙明細-23</t>
  </si>
  <si>
    <t>空調機器撤去出費</t>
  </si>
  <si>
    <t>別紙明細-24</t>
  </si>
  <si>
    <t>冷暖房配管類撤去</t>
  </si>
  <si>
    <t>冷房能力：56.0kW、暖房能力：58.3KW 　吐出し防雪フード付</t>
  </si>
  <si>
    <t>冷房能力：51.8kW、暖房能力：58.7KW　吐出し防雪フード付</t>
  </si>
  <si>
    <t>冷房能力：27.4kW、暖房能力：31.5KW　吐出し防雪フード付</t>
  </si>
  <si>
    <t>カセット型、　　　　　　　　　　　　　　　175m3/h×50Pa</t>
  </si>
  <si>
    <t>有圧換気扇　　　　　　　　　　　　　350φ×1,500m3/h×50Pa</t>
  </si>
  <si>
    <t>有圧換気扇　　　　　　　　　　　　　300φ×1,200m3/h×50Pa</t>
  </si>
  <si>
    <t>有圧換気扇　　　　　　　　　　　　　300φ×1,000m3/h×50Pa</t>
  </si>
  <si>
    <t>天吊りシロッコファン　　　　　　　　　　　　　　＃2×2,600m3/h×100Pa</t>
  </si>
  <si>
    <t>天埋換気扇　　　　　　　　　　　　　230φ×600m3/h×50Pa</t>
  </si>
  <si>
    <t>天埋換気扇　　　　　　　　　　　　　200φ×300m3/h×50Pa</t>
  </si>
  <si>
    <t>流ししたタイプ、12Lit×1.5KW×1φ100V　壁付シングル混合栓（熱湯栓付）</t>
  </si>
  <si>
    <t>5号元止め式</t>
  </si>
  <si>
    <t>衛生器具設備</t>
    <phoneticPr fontId="5"/>
  </si>
  <si>
    <t>別紙明細-11</t>
    <phoneticPr fontId="5"/>
  </si>
  <si>
    <t>給水設備</t>
    <phoneticPr fontId="5"/>
  </si>
  <si>
    <t>屋外</t>
    <phoneticPr fontId="5"/>
  </si>
  <si>
    <t>別紙明細-13</t>
    <phoneticPr fontId="5"/>
  </si>
  <si>
    <t>既存舗装解体復旧工事</t>
    <phoneticPr fontId="5"/>
  </si>
  <si>
    <t>ガス設備</t>
    <phoneticPr fontId="5"/>
  </si>
  <si>
    <t>別紙明細-21</t>
    <phoneticPr fontId="5"/>
  </si>
  <si>
    <t>エアー配管設備</t>
    <phoneticPr fontId="5"/>
  </si>
  <si>
    <t>機械実習棟棟</t>
  </si>
  <si>
    <t>コンプレッサー室内</t>
    <phoneticPr fontId="5"/>
  </si>
  <si>
    <t>EHP-1C(移設)</t>
    <rPh sb="7" eb="9">
      <t>イセツ</t>
    </rPh>
    <phoneticPr fontId="5"/>
  </si>
  <si>
    <t>別紙明細-1</t>
  </si>
  <si>
    <t>同上搬入費</t>
  </si>
  <si>
    <t>別紙明細-2</t>
  </si>
  <si>
    <t>同上据付費</t>
  </si>
  <si>
    <t>ガスエンジンヒートポンプ、GHP-1A</t>
  </si>
  <si>
    <t>ガスエンジンヒートポンプ、GHP-1B</t>
  </si>
  <si>
    <t>ガスエンジンヒートポンプ、GHP-1C</t>
  </si>
  <si>
    <t>別紙明細-3</t>
  </si>
  <si>
    <t>機器据付費</t>
  </si>
  <si>
    <t>別紙明細-25</t>
  </si>
  <si>
    <t>暖房機器類撤去</t>
  </si>
  <si>
    <t>別紙明細-26</t>
  </si>
  <si>
    <t>別紙明細-27</t>
  </si>
  <si>
    <t>換気機器類撤去</t>
  </si>
  <si>
    <t>別紙明細-28</t>
  </si>
  <si>
    <t>給排水機器類撤去</t>
  </si>
  <si>
    <t>別紙明細-29</t>
  </si>
  <si>
    <t>給排水配管類撤去</t>
  </si>
  <si>
    <t>空気調和設備</t>
    <phoneticPr fontId="5"/>
  </si>
  <si>
    <t>ケーブル</t>
    <phoneticPr fontId="5"/>
  </si>
  <si>
    <t>EM-EEF2.0-3C ころがし</t>
    <phoneticPr fontId="5"/>
  </si>
  <si>
    <t>GHP-1C-1</t>
    <phoneticPr fontId="5"/>
  </si>
  <si>
    <t>GHP-1B-3</t>
    <phoneticPr fontId="5"/>
  </si>
  <si>
    <t>GHP-1B-2</t>
    <phoneticPr fontId="5"/>
  </si>
  <si>
    <t>GHP-1B-1</t>
    <phoneticPr fontId="5"/>
  </si>
  <si>
    <t>GHP-1A-1</t>
    <phoneticPr fontId="5"/>
  </si>
  <si>
    <t>配管設備</t>
    <phoneticPr fontId="5"/>
  </si>
  <si>
    <t>保温外装</t>
    <phoneticPr fontId="5"/>
  </si>
  <si>
    <t>据付費</t>
    <rPh sb="0" eb="1">
      <t>ス</t>
    </rPh>
    <rPh sb="1" eb="2">
      <t>ツ</t>
    </rPh>
    <rPh sb="2" eb="3">
      <t>ヒ</t>
    </rPh>
    <phoneticPr fontId="5"/>
  </si>
  <si>
    <t>据付け費</t>
    <rPh sb="0" eb="1">
      <t>ス</t>
    </rPh>
    <rPh sb="1" eb="2">
      <t>ツ</t>
    </rPh>
    <rPh sb="3" eb="4">
      <t>ヒ</t>
    </rPh>
    <phoneticPr fontId="5"/>
  </si>
  <si>
    <t>据付</t>
    <rPh sb="0" eb="2">
      <t>スエツケ</t>
    </rPh>
    <phoneticPr fontId="5"/>
  </si>
  <si>
    <t>据付費</t>
    <rPh sb="0" eb="2">
      <t>スエツケ</t>
    </rPh>
    <rPh sb="2" eb="3">
      <t>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</si>
</sst>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\ \ \ \ \ \ \ \ @_ "/>
    <numFmt numFmtId="181" formatCode="#,###"/>
    <numFmt numFmtId="182" formatCode="#,##0;\-#,##0;&quot;-&quot;"/>
    <numFmt numFmtId="183" formatCode="#,##0&quot;延坪)&quot;"/>
    <numFmt numFmtId="184" formatCode="0.00%;\-0.00%;"/>
    <numFmt numFmtId="185" formatCode="#,##0&quot;階&quot;;;&quot;  階&quot;;@&quot; 階&quot;"/>
    <numFmt numFmtId="186" formatCode="[$-411]gggee&quot;年&quot;m&quot;月&quot;d&quot;日 (        )&quot;"/>
    <numFmt numFmtId="187" formatCode="#,##0&quot;階&quot;;;&quot;   階&quot;;@&quot; 階&quot;"/>
    <numFmt numFmtId="188" formatCode="#\ &quot;日&quot;&quot;　&quot;&quot;間&quot;"/>
    <numFmt numFmtId="189" formatCode="[$-411]gggee&quot;年&quot;m&quot;月&quot;d&quot;日&quot;\ h:mm"/>
    <numFmt numFmtId="190" formatCode="[$-411]gggee&quot;年&quot;m&quot;月&quot;d&quot;日 (     )&quot;"/>
    <numFmt numFmtId="191" formatCode="#,##0.00&quot;㎡ &quot;;;&quot;        ㎡ &quot;"/>
    <numFmt numFmtId="192" formatCode="#,##0.00&quot;㎡ &quot;;;&quot;        ㎡&quot;"/>
    <numFmt numFmtId="193" formatCode="#,##0.0;[Red]\-#,##0.0"/>
    <numFmt numFmtId="194" formatCode="0%;\(0%\)"/>
    <numFmt numFmtId="195" formatCode="0.0%"/>
    <numFmt numFmtId="196" formatCode="#,##0.0_);\(#,##0.0\)"/>
    <numFmt numFmtId="197" formatCode="&quot;$&quot;#,##0_);\(&quot;$&quot;#,##0\)"/>
    <numFmt numFmtId="198" formatCode="&quot;$&quot;#,##0.00_);\(&quot;$&quot;#,##0.00\)"/>
    <numFmt numFmtId="199" formatCode="_ [$€-2]* #,##0.00_ ;_ [$€-2]* \-#,##0.00_ ;_ [$€-2]* &quot;-&quot;??_ "/>
    <numFmt numFmtId="200" formatCode="[$\-411]#,##0.00;\-[$\-411]#,##0.00"/>
    <numFmt numFmtId="201" formatCode="#,##0_);[Red]\(#,##0\)"/>
    <numFmt numFmtId="202" formatCode="#,##0.0_);[Red]\(#,##0.0\)"/>
    <numFmt numFmtId="203" formatCode="#,##0;&quot;▲ &quot;#,##0"/>
    <numFmt numFmtId="204" formatCode="_(&quot;$&quot;* #,##0_);_(&quot;$&quot;* \(#,##0\);_(&quot;$&quot;* &quot;-&quot;_);_(@_)"/>
    <numFmt numFmtId="205" formatCode="_(&quot;$&quot;* #,##0.00_);_(&quot;$&quot;* \(#,##0.00\);_(&quot;$&quot;* &quot;-&quot;??_);_(@_)"/>
    <numFmt numFmtId="206" formatCode="&quot;$&quot;#,##0_);[Red]\(&quot;$&quot;#,##0\)"/>
    <numFmt numFmtId="207" formatCode="&quot;$&quot;#,##0.00_);[Red]\(&quot;$&quot;#,##0.00\)"/>
    <numFmt numFmtId="208" formatCode="#,##0;&quot;▲&quot;???,???,??0"/>
    <numFmt numFmtId="209" formatCode="&quot;(&quot;#,##0&quot;)&quot;;&quot;(▲&quot;???,???,??0&quot;)&quot;"/>
    <numFmt numFmtId="210" formatCode="###&quot;図&quot;"/>
    <numFmt numFmtId="211" formatCode="#,##0.00;&quot;▲&quot;?,??0.00"/>
    <numFmt numFmtId="212" formatCode="&quot;* &quot;0.00"/>
    <numFmt numFmtId="213" formatCode="\(#,##0"/>
    <numFmt numFmtId="214" formatCode="yy\-mm\-dd"/>
    <numFmt numFmtId="215" formatCode="&quot;¥&quot;#,##0;&quot;¥&quot;\!\-#,##0"/>
    <numFmt numFmtId="216" formatCode="&quot;¥&quot;#,##0.00;&quot;¥&quot;\!\-#,##0.00"/>
    <numFmt numFmtId="217" formatCode="&quot;$&quot;#,##0"/>
    <numFmt numFmtId="218" formatCode="&quot;｣&quot;#,##0;\-&quot;｣&quot;#,##0"/>
    <numFmt numFmtId="219" formatCode="hh:mm\ \T\K"/>
    <numFmt numFmtId="220" formatCode="#,##0_ ;[Red]\-#,##0\ "/>
    <numFmt numFmtId="221" formatCode="#,##0_ "/>
    <numFmt numFmtId="222" formatCode="0.0_ ;[Red]\-0.0\ "/>
    <numFmt numFmtId="223" formatCode="0.00_ ;[Red]\-0.00\ "/>
    <numFmt numFmtId="224" formatCode="0_);[Red]\(0\)"/>
    <numFmt numFmtId="225" formatCode="&quot;¥&quot;#,##0;[Red]\-&quot;¥&quot;#,##0"/>
    <numFmt numFmtId="226" formatCode="&quot;(&quot;#,##0&quot;)&quot;"/>
    <numFmt numFmtId="227" formatCode="#,##0_);\(#,##0\)"/>
  </numFmts>
  <fonts count="10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10"/>
      <name val="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vertAlign val="superscript"/>
      <sz val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0.5"/>
      <name val="明朝"/>
      <family val="1"/>
      <charset val="128"/>
    </font>
    <font>
      <sz val="10.5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9"/>
      <color indexed="8"/>
      <name val="ＭＳ Ｐゴシック"/>
      <family val="3"/>
      <charset val="128"/>
      <scheme val="minor"/>
    </font>
    <font>
      <sz val="7"/>
      <name val="明朝"/>
      <family val="1"/>
      <charset val="128"/>
    </font>
    <font>
      <sz val="10.5"/>
      <name val="ＭＳ Ｐゴシック"/>
      <family val="3"/>
      <charset val="128"/>
      <scheme val="minor"/>
    </font>
    <font>
      <b/>
      <u/>
      <sz val="14"/>
      <name val="ＭＳ ゴシック"/>
      <family val="3"/>
      <charset val="128"/>
    </font>
    <font>
      <sz val="10.5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20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indexed="10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1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indexed="8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vertAlign val="superscript"/>
      <sz val="10"/>
      <color rgb="FFFF0000"/>
      <name val="ＭＳ Ｐゴシック"/>
      <family val="3"/>
      <charset val="128"/>
      <scheme val="minor"/>
    </font>
    <font>
      <sz val="10.5"/>
      <color rgb="FFFF0000"/>
      <name val="ＭＳ Ｐゴシック"/>
      <family val="3"/>
      <charset val="128"/>
      <scheme val="minor"/>
    </font>
    <font>
      <b/>
      <strike/>
      <sz val="9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3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15">
    <xf numFmtId="0" fontId="0" fillId="0" borderId="0"/>
    <xf numFmtId="204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9" fontId="17" fillId="2" borderId="0"/>
    <xf numFmtId="181" fontId="18" fillId="0" borderId="1"/>
    <xf numFmtId="194" fontId="35" fillId="0" borderId="0" applyFont="0" applyFill="0" applyBorder="0" applyAlignment="0" applyProtection="0"/>
    <xf numFmtId="195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214" fontId="33" fillId="0" borderId="1"/>
    <xf numFmtId="214" fontId="33" fillId="0" borderId="1"/>
    <xf numFmtId="181" fontId="18" fillId="0" borderId="1"/>
    <xf numFmtId="214" fontId="33" fillId="0" borderId="1"/>
    <xf numFmtId="0" fontId="33" fillId="0" borderId="2"/>
    <xf numFmtId="0" fontId="21" fillId="0" borderId="3" applyNumberFormat="0" applyFont="0" applyFill="0" applyAlignment="0" applyProtection="0"/>
    <xf numFmtId="0" fontId="9" fillId="0" borderId="0" applyNumberFormat="0" applyFont="0" applyFill="0" applyBorder="0" applyAlignment="0" applyProtection="0"/>
    <xf numFmtId="182" fontId="19" fillId="0" borderId="0" applyFill="0" applyBorder="0" applyAlignment="0"/>
    <xf numFmtId="183" fontId="20" fillId="0" borderId="0" applyFill="0" applyBorder="0" applyAlignment="0"/>
    <xf numFmtId="184" fontId="20" fillId="0" borderId="0" applyFill="0" applyBorder="0" applyAlignment="0"/>
    <xf numFmtId="185" fontId="20" fillId="0" borderId="0" applyFill="0" applyBorder="0" applyAlignment="0"/>
    <xf numFmtId="184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0" fontId="36" fillId="0" borderId="4" applyNumberFormat="0" applyFill="0" applyProtection="0">
      <alignment horizontal="center"/>
    </xf>
    <xf numFmtId="0" fontId="17" fillId="0" borderId="0" applyFont="0" applyFill="0" applyBorder="0" applyAlignment="0" applyProtection="0"/>
    <xf numFmtId="186" fontId="21" fillId="0" borderId="0" applyFont="0" applyFill="0" applyBorder="0" applyAlignment="0" applyProtection="0"/>
    <xf numFmtId="37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39" fontId="35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183" fontId="20" fillId="0" borderId="0" applyFont="0" applyFill="0" applyBorder="0" applyAlignment="0" applyProtection="0"/>
    <xf numFmtId="197" fontId="35" fillId="0" borderId="0" applyFont="0" applyFill="0" applyBorder="0" applyAlignment="0" applyProtection="0"/>
    <xf numFmtId="198" fontId="35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33" fillId="0" borderId="5" applyNumberFormat="0" applyFont="0" applyFill="0" applyBorder="0" applyProtection="0">
      <alignment horizontal="right"/>
    </xf>
    <xf numFmtId="14" fontId="19" fillId="0" borderId="0" applyFill="0" applyBorder="0" applyAlignment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0" fontId="22" fillId="0" borderId="0">
      <alignment horizontal="left"/>
    </xf>
    <xf numFmtId="199" fontId="21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38" fontId="24" fillId="3" borderId="0" applyNumberFormat="0" applyBorder="0" applyAlignment="0" applyProtection="0"/>
    <xf numFmtId="0" fontId="25" fillId="0" borderId="6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10" fontId="24" fillId="4" borderId="8" applyNumberFormat="0" applyBorder="0" applyAlignment="0" applyProtection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206" fontId="46" fillId="0" borderId="0" applyFont="0" applyFill="0" applyBorder="0" applyAlignment="0" applyProtection="0"/>
    <xf numFmtId="207" fontId="46" fillId="0" borderId="0" applyFont="0" applyFill="0" applyBorder="0" applyAlignment="0" applyProtection="0"/>
    <xf numFmtId="187" fontId="20" fillId="0" borderId="0"/>
    <xf numFmtId="213" fontId="3" fillId="0" borderId="0"/>
    <xf numFmtId="0" fontId="17" fillId="0" borderId="0"/>
    <xf numFmtId="188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0" fontId="17" fillId="0" borderId="0" applyFont="0" applyFill="0" applyBorder="0" applyAlignment="0" applyProtection="0"/>
    <xf numFmtId="183" fontId="20" fillId="0" borderId="0" applyFont="0" applyFill="0" applyBorder="0" applyAlignment="0" applyProtection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4" fontId="22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33" fillId="0" borderId="0">
      <alignment vertical="center"/>
    </xf>
    <xf numFmtId="49" fontId="19" fillId="0" borderId="0" applyFill="0" applyBorder="0" applyAlignment="0"/>
    <xf numFmtId="183" fontId="20" fillId="0" borderId="0" applyFill="0" applyBorder="0" applyAlignment="0"/>
    <xf numFmtId="0" fontId="21" fillId="0" borderId="0" applyFill="0" applyBorder="0" applyAlignment="0"/>
    <xf numFmtId="0" fontId="30" fillId="0" borderId="0">
      <alignment horizontal="center"/>
    </xf>
    <xf numFmtId="215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1" fontId="33" fillId="0" borderId="5" applyFill="0" applyBorder="0" applyAlignment="0" applyProtection="0"/>
    <xf numFmtId="0" fontId="33" fillId="0" borderId="9" applyFill="0" applyBorder="0" applyAlignment="0" applyProtection="0"/>
    <xf numFmtId="191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21" fillId="0" borderId="10" applyFont="0" applyFill="0" applyBorder="0" applyProtection="0">
      <alignment horizontal="centerContinuous"/>
    </xf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17" fillId="0" borderId="0" applyFont="0" applyFill="0" applyBorder="0" applyAlignment="0" applyProtection="0"/>
    <xf numFmtId="4" fontId="31" fillId="0" borderId="0" applyFont="0" applyFill="0" applyBorder="0" applyAlignment="0" applyProtection="0"/>
    <xf numFmtId="200" fontId="10" fillId="0" borderId="11" applyFont="0" applyFill="0" applyBorder="0" applyAlignment="0" applyProtection="0">
      <alignment horizontal="center" vertical="center"/>
    </xf>
    <xf numFmtId="0" fontId="21" fillId="0" borderId="12"/>
    <xf numFmtId="0" fontId="21" fillId="0" borderId="12"/>
    <xf numFmtId="0" fontId="21" fillId="0" borderId="12"/>
    <xf numFmtId="0" fontId="20" fillId="0" borderId="0"/>
    <xf numFmtId="208" fontId="21" fillId="0" borderId="13" applyFont="0" applyFill="0" applyBorder="0" applyAlignment="0" applyProtection="0"/>
    <xf numFmtId="209" fontId="33" fillId="0" borderId="13" applyFont="0" applyFill="0" applyBorder="0" applyAlignment="0" applyProtection="0"/>
    <xf numFmtId="203" fontId="21" fillId="0" borderId="14" applyFont="0" applyFill="0" applyBorder="0" applyAlignment="0" applyProtection="0"/>
    <xf numFmtId="38" fontId="4" fillId="0" borderId="0" applyFont="0" applyFill="0" applyBorder="0" applyAlignment="0" applyProtection="0"/>
    <xf numFmtId="3" fontId="9" fillId="0" borderId="5"/>
    <xf numFmtId="40" fontId="3" fillId="0" borderId="0" applyFont="0" applyFill="0" applyBorder="0" applyAlignment="0" applyProtection="0"/>
    <xf numFmtId="40" fontId="53" fillId="0" borderId="0" applyFont="0" applyFill="0" applyAlignment="0" applyProtection="0"/>
    <xf numFmtId="38" fontId="13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59" fillId="0" borderId="0" applyFont="0" applyFill="0" applyBorder="0" applyAlignment="0" applyProtection="0">
      <alignment vertical="center"/>
    </xf>
    <xf numFmtId="38" fontId="59" fillId="0" borderId="0" applyFont="0" applyFill="0" applyBorder="0" applyAlignment="0" applyProtection="0">
      <alignment vertical="center"/>
    </xf>
    <xf numFmtId="0" fontId="33" fillId="0" borderId="15" applyNumberFormat="0" applyBorder="0" applyAlignment="0">
      <alignment horizontal="center" vertical="center"/>
    </xf>
    <xf numFmtId="0" fontId="32" fillId="0" borderId="0">
      <alignment vertical="center"/>
    </xf>
    <xf numFmtId="210" fontId="33" fillId="0" borderId="2" applyFont="0" applyFill="0" applyBorder="0" applyProtection="0">
      <alignment horizontal="right"/>
    </xf>
    <xf numFmtId="211" fontId="21" fillId="0" borderId="13" applyFont="0" applyFill="0" applyBorder="0" applyAlignment="0" applyProtection="0"/>
    <xf numFmtId="0" fontId="32" fillId="0" borderId="8" applyBorder="0">
      <alignment vertical="center"/>
    </xf>
    <xf numFmtId="1" fontId="32" fillId="0" borderId="8">
      <alignment horizontal="center" vertical="center"/>
    </xf>
    <xf numFmtId="0" fontId="10" fillId="0" borderId="16"/>
    <xf numFmtId="0" fontId="33" fillId="0" borderId="13" applyFill="0" applyBorder="0" applyProtection="0">
      <alignment horizontal="center"/>
    </xf>
    <xf numFmtId="3" fontId="21" fillId="0" borderId="0" applyFont="0" applyFill="0" applyBorder="0" applyAlignment="0" applyProtection="0"/>
    <xf numFmtId="0" fontId="40" fillId="0" borderId="16" applyFill="0" applyBorder="0" applyProtection="0">
      <alignment horizontal="left"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33" fillId="0" borderId="2" applyFill="0" applyBorder="0" applyAlignment="0" applyProtection="0"/>
    <xf numFmtId="0" fontId="34" fillId="0" borderId="0"/>
    <xf numFmtId="0" fontId="33" fillId="0" borderId="10" applyFill="0" applyBorder="0" applyProtection="0">
      <alignment vertical="center"/>
      <protection locked="0"/>
    </xf>
    <xf numFmtId="0" fontId="33" fillId="0" borderId="5" applyFill="0" applyBorder="0" applyAlignment="0" applyProtection="0"/>
    <xf numFmtId="212" fontId="21" fillId="0" borderId="17" applyFont="0" applyFill="0" applyBorder="0" applyProtection="0">
      <alignment horizontal="left"/>
    </xf>
    <xf numFmtId="181" fontId="21" fillId="0" borderId="10" applyFont="0" applyFill="0" applyBorder="0" applyProtection="0"/>
    <xf numFmtId="0" fontId="13" fillId="0" borderId="0"/>
    <xf numFmtId="0" fontId="3" fillId="0" borderId="0"/>
    <xf numFmtId="0" fontId="3" fillId="0" borderId="0"/>
    <xf numFmtId="0" fontId="3" fillId="0" borderId="0" applyBorder="0"/>
    <xf numFmtId="0" fontId="32" fillId="0" borderId="0"/>
    <xf numFmtId="0" fontId="3" fillId="0" borderId="0"/>
    <xf numFmtId="0" fontId="37" fillId="0" borderId="0">
      <alignment vertical="center"/>
    </xf>
    <xf numFmtId="0" fontId="9" fillId="0" borderId="0"/>
    <xf numFmtId="0" fontId="2" fillId="0" borderId="0">
      <alignment vertical="center"/>
    </xf>
    <xf numFmtId="0" fontId="38" fillId="0" borderId="0"/>
    <xf numFmtId="0" fontId="21" fillId="0" borderId="0"/>
    <xf numFmtId="0" fontId="32" fillId="0" borderId="0"/>
    <xf numFmtId="0" fontId="21" fillId="0" borderId="0"/>
    <xf numFmtId="0" fontId="61" fillId="0" borderId="0">
      <alignment vertical="center"/>
    </xf>
    <xf numFmtId="0" fontId="20" fillId="0" borderId="0"/>
    <xf numFmtId="0" fontId="60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48" fillId="0" borderId="0"/>
    <xf numFmtId="0" fontId="6" fillId="0" borderId="0"/>
    <xf numFmtId="219" fontId="33" fillId="0" borderId="0"/>
    <xf numFmtId="0" fontId="33" fillId="0" borderId="8">
      <alignment vertical="center" wrapText="1"/>
    </xf>
    <xf numFmtId="0" fontId="32" fillId="0" borderId="0"/>
    <xf numFmtId="0" fontId="21" fillId="0" borderId="0"/>
    <xf numFmtId="0" fontId="21" fillId="0" borderId="0"/>
    <xf numFmtId="0" fontId="33" fillId="0" borderId="0" applyFill="0" applyBorder="0" applyAlignment="0" applyProtection="0"/>
    <xf numFmtId="0" fontId="6" fillId="0" borderId="0" applyNumberFormat="0" applyBorder="0" applyAlignment="0"/>
    <xf numFmtId="0" fontId="6" fillId="0" borderId="0" applyFill="0" applyBorder="0" applyAlignment="0"/>
    <xf numFmtId="0" fontId="1" fillId="0" borderId="0">
      <alignment vertical="center"/>
    </xf>
    <xf numFmtId="0" fontId="21" fillId="0" borderId="0"/>
    <xf numFmtId="0" fontId="3" fillId="0" borderId="0">
      <alignment vertical="center"/>
    </xf>
    <xf numFmtId="220" fontId="33" fillId="0" borderId="0" applyFont="0" applyFill="0" applyBorder="0">
      <alignment vertical="center"/>
    </xf>
    <xf numFmtId="0" fontId="3" fillId="0" borderId="0">
      <alignment vertical="center"/>
    </xf>
    <xf numFmtId="0" fontId="3" fillId="0" borderId="0"/>
    <xf numFmtId="0" fontId="33" fillId="0" borderId="0"/>
    <xf numFmtId="0" fontId="32" fillId="7" borderId="0"/>
    <xf numFmtId="38" fontId="3" fillId="0" borderId="0" applyFont="0" applyFill="0" applyBorder="0" applyAlignment="0" applyProtection="0">
      <alignment vertical="center"/>
    </xf>
    <xf numFmtId="0" fontId="3" fillId="0" borderId="0"/>
    <xf numFmtId="0" fontId="82" fillId="0" borderId="0"/>
    <xf numFmtId="225" fontId="3" fillId="0" borderId="0" applyFont="0" applyFill="0" applyBorder="0" applyAlignment="0" applyProtection="0"/>
    <xf numFmtId="0" fontId="3" fillId="0" borderId="0"/>
    <xf numFmtId="0" fontId="39" fillId="0" borderId="0"/>
    <xf numFmtId="0" fontId="87" fillId="7" borderId="0"/>
    <xf numFmtId="9" fontId="10" fillId="0" borderId="0" applyFont="0" applyFill="0" applyBorder="0" applyAlignment="0" applyProtection="0"/>
  </cellStyleXfs>
  <cellXfs count="810">
    <xf numFmtId="0" fontId="0" fillId="0" borderId="0" xfId="0"/>
    <xf numFmtId="0" fontId="8" fillId="0" borderId="0" xfId="184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center"/>
    </xf>
    <xf numFmtId="41" fontId="0" fillId="0" borderId="0" xfId="0" applyNumberFormat="1" applyFont="1" applyFill="1" applyAlignment="1">
      <alignment vertical="center"/>
    </xf>
    <xf numFmtId="0" fontId="0" fillId="0" borderId="0" xfId="0" applyFont="1" applyFill="1"/>
    <xf numFmtId="41" fontId="0" fillId="0" borderId="0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horizontal="center" vertical="center"/>
    </xf>
    <xf numFmtId="41" fontId="42" fillId="0" borderId="0" xfId="0" applyNumberFormat="1" applyFont="1" applyFill="1" applyAlignment="1">
      <alignment vertical="center"/>
    </xf>
    <xf numFmtId="41" fontId="0" fillId="0" borderId="0" xfId="0" applyNumberFormat="1" applyFont="1" applyFill="1"/>
    <xf numFmtId="41" fontId="42" fillId="0" borderId="0" xfId="0" applyNumberFormat="1" applyFont="1" applyFill="1" applyBorder="1" applyAlignment="1">
      <alignment vertical="center"/>
    </xf>
    <xf numFmtId="41" fontId="42" fillId="0" borderId="0" xfId="0" applyNumberFormat="1" applyFont="1" applyFill="1" applyBorder="1" applyAlignment="1">
      <alignment horizontal="right" vertical="center"/>
    </xf>
    <xf numFmtId="41" fontId="42" fillId="0" borderId="0" xfId="0" applyNumberFormat="1" applyFont="1" applyFill="1" applyBorder="1" applyAlignment="1">
      <alignment horizontal="center" vertical="center"/>
    </xf>
    <xf numFmtId="41" fontId="42" fillId="0" borderId="0" xfId="0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 applyProtection="1">
      <alignment horizontal="left" vertical="center"/>
    </xf>
    <xf numFmtId="41" fontId="0" fillId="0" borderId="0" xfId="0" applyNumberFormat="1" applyFont="1" applyFill="1" applyBorder="1" applyAlignment="1">
      <alignment vertical="center"/>
    </xf>
    <xf numFmtId="41" fontId="0" fillId="0" borderId="8" xfId="0" applyNumberFormat="1" applyFont="1" applyFill="1" applyBorder="1" applyAlignment="1" applyProtection="1">
      <alignment horizontal="center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0" fontId="0" fillId="0" borderId="8" xfId="0" applyFont="1" applyFill="1" applyBorder="1" applyAlignment="1" applyProtection="1">
      <alignment horizontal="right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left" vertical="center"/>
    </xf>
    <xf numFmtId="202" fontId="0" fillId="0" borderId="8" xfId="0" quotePrefix="1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center" vertical="center"/>
    </xf>
    <xf numFmtId="41" fontId="0" fillId="0" borderId="8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41" fontId="0" fillId="0" borderId="8" xfId="0" quotePrefix="1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horizontal="left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41" fontId="0" fillId="0" borderId="8" xfId="0" quotePrefix="1" applyNumberFormat="1" applyFont="1" applyFill="1" applyBorder="1" applyAlignment="1" applyProtection="1">
      <alignment horizontal="center" vertical="center"/>
    </xf>
    <xf numFmtId="0" fontId="41" fillId="0" borderId="8" xfId="0" applyFont="1" applyFill="1" applyBorder="1" applyAlignment="1" applyProtection="1">
      <alignment horizontal="center" vertical="center"/>
    </xf>
    <xf numFmtId="3" fontId="0" fillId="0" borderId="0" xfId="187" applyNumberFormat="1" applyFont="1" applyFill="1" applyAlignment="1">
      <alignment vertical="center"/>
    </xf>
    <xf numFmtId="0" fontId="41" fillId="0" borderId="0" xfId="187" applyNumberFormat="1" applyFont="1" applyFill="1" applyAlignment="1">
      <alignment vertical="center"/>
    </xf>
    <xf numFmtId="0" fontId="41" fillId="0" borderId="0" xfId="188" applyFont="1" applyFill="1" applyAlignment="1">
      <alignment vertical="center"/>
    </xf>
    <xf numFmtId="41" fontId="42" fillId="0" borderId="4" xfId="0" applyNumberFormat="1" applyFont="1" applyFill="1" applyBorder="1" applyAlignment="1">
      <alignment vertical="center"/>
    </xf>
    <xf numFmtId="179" fontId="42" fillId="0" borderId="0" xfId="0" applyNumberFormat="1" applyFont="1" applyFill="1" applyAlignment="1">
      <alignment vertical="center"/>
    </xf>
    <xf numFmtId="41" fontId="42" fillId="0" borderId="4" xfId="0" applyNumberFormat="1" applyFont="1" applyFill="1" applyBorder="1" applyAlignment="1">
      <alignment horizontal="center" vertical="center"/>
    </xf>
    <xf numFmtId="176" fontId="43" fillId="0" borderId="0" xfId="0" applyNumberFormat="1" applyFont="1" applyFill="1" applyAlignment="1">
      <alignment vertical="center"/>
    </xf>
    <xf numFmtId="41" fontId="11" fillId="0" borderId="8" xfId="0" quotePrefix="1" applyNumberFormat="1" applyFont="1" applyFill="1" applyBorder="1" applyAlignment="1" applyProtection="1">
      <alignment horizontal="left" vertical="center"/>
    </xf>
    <xf numFmtId="41" fontId="11" fillId="0" borderId="8" xfId="0" applyNumberFormat="1" applyFont="1" applyFill="1" applyBorder="1" applyAlignment="1">
      <alignment vertical="center"/>
    </xf>
    <xf numFmtId="201" fontId="11" fillId="0" borderId="8" xfId="0" applyNumberFormat="1" applyFont="1" applyFill="1" applyBorder="1" applyAlignment="1">
      <alignment vertical="center"/>
    </xf>
    <xf numFmtId="41" fontId="11" fillId="0" borderId="20" xfId="0" applyNumberFormat="1" applyFont="1" applyFill="1" applyBorder="1" applyAlignment="1">
      <alignment vertical="center"/>
    </xf>
    <xf numFmtId="41" fontId="43" fillId="0" borderId="0" xfId="0" applyNumberFormat="1" applyFont="1" applyFill="1" applyAlignment="1">
      <alignment vertical="center"/>
    </xf>
    <xf numFmtId="0" fontId="11" fillId="0" borderId="8" xfId="0" quotePrefix="1" applyFont="1" applyFill="1" applyBorder="1" applyAlignment="1" applyProtection="1">
      <alignment horizontal="left" vertical="center"/>
    </xf>
    <xf numFmtId="176" fontId="11" fillId="0" borderId="8" xfId="0" applyNumberFormat="1" applyFont="1" applyFill="1" applyBorder="1" applyAlignment="1">
      <alignment vertical="center"/>
    </xf>
    <xf numFmtId="41" fontId="44" fillId="0" borderId="0" xfId="0" applyNumberFormat="1" applyFont="1" applyFill="1" applyAlignment="1">
      <alignment vertical="center"/>
    </xf>
    <xf numFmtId="41" fontId="45" fillId="0" borderId="0" xfId="0" applyNumberFormat="1" applyFont="1" applyFill="1" applyAlignment="1">
      <alignment vertical="center"/>
    </xf>
    <xf numFmtId="176" fontId="45" fillId="0" borderId="0" xfId="0" applyNumberFormat="1" applyFont="1" applyFill="1" applyAlignment="1">
      <alignment vertical="center"/>
    </xf>
    <xf numFmtId="201" fontId="11" fillId="0" borderId="8" xfId="0" applyNumberFormat="1" applyFont="1" applyFill="1" applyBorder="1" applyAlignment="1" applyProtection="1">
      <alignment vertical="center"/>
    </xf>
    <xf numFmtId="41" fontId="11" fillId="0" borderId="11" xfId="0" applyNumberFormat="1" applyFont="1" applyFill="1" applyBorder="1" applyAlignment="1">
      <alignment vertical="center"/>
    </xf>
    <xf numFmtId="41" fontId="42" fillId="0" borderId="0" xfId="112" applyNumberFormat="1" applyFont="1" applyFill="1" applyAlignment="1">
      <alignment vertical="center"/>
    </xf>
    <xf numFmtId="177" fontId="11" fillId="0" borderId="8" xfId="0" applyNumberFormat="1" applyFont="1" applyFill="1" applyBorder="1" applyAlignment="1" applyProtection="1">
      <alignment horizontal="center" vertical="center"/>
    </xf>
    <xf numFmtId="201" fontId="52" fillId="0" borderId="8" xfId="0" applyNumberFormat="1" applyFont="1" applyFill="1" applyBorder="1" applyAlignment="1">
      <alignment vertical="center"/>
    </xf>
    <xf numFmtId="38" fontId="11" fillId="0" borderId="0" xfId="129" applyFont="1" applyFill="1" applyAlignment="1">
      <alignment vertical="center"/>
    </xf>
    <xf numFmtId="177" fontId="11" fillId="0" borderId="8" xfId="0" applyNumberFormat="1" applyFont="1" applyFill="1" applyBorder="1" applyAlignment="1" applyProtection="1">
      <alignment horizontal="left" vertical="center"/>
    </xf>
    <xf numFmtId="41" fontId="52" fillId="0" borderId="8" xfId="0" applyNumberFormat="1" applyFont="1" applyFill="1" applyBorder="1" applyAlignment="1">
      <alignment vertical="center"/>
    </xf>
    <xf numFmtId="0" fontId="15" fillId="0" borderId="0" xfId="188" applyFont="1" applyFill="1" applyAlignment="1">
      <alignment vertical="center"/>
    </xf>
    <xf numFmtId="201" fontId="11" fillId="0" borderId="8" xfId="0" applyNumberFormat="1" applyFont="1" applyFill="1" applyBorder="1" applyAlignment="1" applyProtection="1">
      <alignment horizontal="center" vertical="center"/>
    </xf>
    <xf numFmtId="38" fontId="11" fillId="0" borderId="0" xfId="187" applyNumberFormat="1" applyFont="1" applyFill="1" applyAlignment="1">
      <alignment vertical="center"/>
    </xf>
    <xf numFmtId="0" fontId="11" fillId="0" borderId="0" xfId="187" applyNumberFormat="1" applyFont="1" applyFill="1" applyAlignment="1">
      <alignment horizontal="left" vertical="center"/>
    </xf>
    <xf numFmtId="0" fontId="11" fillId="0" borderId="0" xfId="187" applyNumberFormat="1" applyFont="1" applyFill="1" applyAlignment="1">
      <alignment vertical="center"/>
    </xf>
    <xf numFmtId="41" fontId="11" fillId="0" borderId="8" xfId="0" applyNumberFormat="1" applyFont="1" applyFill="1" applyBorder="1" applyAlignment="1" applyProtection="1">
      <alignment horizontal="center" vertical="center"/>
    </xf>
    <xf numFmtId="38" fontId="11" fillId="0" borderId="0" xfId="187" applyNumberFormat="1" applyFont="1" applyFill="1" applyAlignment="1">
      <alignment horizontal="right" vertical="center"/>
    </xf>
    <xf numFmtId="41" fontId="44" fillId="0" borderId="0" xfId="0" applyNumberFormat="1" applyFont="1" applyFill="1" applyBorder="1" applyAlignment="1" applyProtection="1">
      <alignment vertical="center"/>
      <protection locked="0"/>
    </xf>
    <xf numFmtId="41" fontId="44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187" quotePrefix="1" applyNumberFormat="1" applyFont="1" applyFill="1" applyAlignment="1">
      <alignment horizontal="left" vertical="center"/>
    </xf>
    <xf numFmtId="177" fontId="11" fillId="0" borderId="8" xfId="0" quotePrefix="1" applyNumberFormat="1" applyFont="1" applyFill="1" applyBorder="1" applyAlignment="1" applyProtection="1">
      <alignment horizontal="left" vertical="center"/>
    </xf>
    <xf numFmtId="0" fontId="0" fillId="0" borderId="8" xfId="0" applyNumberFormat="1" applyFill="1" applyBorder="1" applyAlignment="1" applyProtection="1">
      <alignment horizontal="left" vertical="center"/>
    </xf>
    <xf numFmtId="177" fontId="0" fillId="0" borderId="8" xfId="0" applyNumberFormat="1" applyFill="1" applyBorder="1" applyAlignment="1" applyProtection="1">
      <alignment horizontal="left" vertical="center"/>
    </xf>
    <xf numFmtId="41" fontId="42" fillId="0" borderId="4" xfId="0" applyNumberFormat="1" applyFont="1" applyFill="1" applyBorder="1" applyAlignment="1" applyProtection="1">
      <alignment horizontal="left" vertical="center"/>
    </xf>
    <xf numFmtId="41" fontId="42" fillId="0" borderId="4" xfId="0" quotePrefix="1" applyNumberFormat="1" applyFont="1" applyFill="1" applyBorder="1" applyAlignment="1">
      <alignment horizontal="right" vertical="center"/>
    </xf>
    <xf numFmtId="178" fontId="11" fillId="0" borderId="8" xfId="0" applyNumberFormat="1" applyFont="1" applyFill="1" applyBorder="1" applyAlignment="1" applyProtection="1">
      <alignment horizontal="left" vertical="center" wrapText="1"/>
    </xf>
    <xf numFmtId="177" fontId="11" fillId="0" borderId="8" xfId="0" applyNumberFormat="1" applyFont="1" applyFill="1" applyBorder="1" applyAlignment="1" applyProtection="1">
      <alignment horizontal="left" vertical="center" wrapText="1"/>
    </xf>
    <xf numFmtId="201" fontId="11" fillId="0" borderId="8" xfId="129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>
      <alignment vertical="center"/>
    </xf>
    <xf numFmtId="177" fontId="11" fillId="0" borderId="8" xfId="0" applyNumberFormat="1" applyFont="1" applyFill="1" applyBorder="1" applyAlignment="1" applyProtection="1">
      <alignment horizontal="left" vertical="center" wrapText="1" shrinkToFit="1"/>
    </xf>
    <xf numFmtId="0" fontId="11" fillId="0" borderId="0" xfId="184" applyFont="1" applyFill="1" applyAlignment="1">
      <alignment vertical="center" wrapText="1"/>
    </xf>
    <xf numFmtId="193" fontId="11" fillId="0" borderId="0" xfId="129" applyNumberFormat="1" applyFont="1" applyFill="1" applyAlignment="1">
      <alignment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193" fontId="11" fillId="0" borderId="8" xfId="129" quotePrefix="1" applyNumberFormat="1" applyFont="1" applyFill="1" applyBorder="1" applyAlignment="1" applyProtection="1">
      <alignment horizontal="center" vertical="center"/>
    </xf>
    <xf numFmtId="0" fontId="11" fillId="0" borderId="8" xfId="0" quotePrefix="1" applyFont="1" applyFill="1" applyBorder="1" applyAlignment="1" applyProtection="1">
      <alignment horizontal="center" vertical="center"/>
    </xf>
    <xf numFmtId="0" fontId="11" fillId="0" borderId="8" xfId="0" quotePrefix="1" applyFont="1" applyFill="1" applyBorder="1" applyAlignment="1" applyProtection="1">
      <alignment horizontal="left" vertical="center" wrapText="1"/>
    </xf>
    <xf numFmtId="193" fontId="11" fillId="0" borderId="8" xfId="129" applyNumberFormat="1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202" fontId="11" fillId="0" borderId="8" xfId="129" applyNumberFormat="1" applyFont="1" applyFill="1" applyBorder="1" applyAlignment="1" applyProtection="1">
      <alignment vertical="center"/>
    </xf>
    <xf numFmtId="177" fontId="11" fillId="0" borderId="8" xfId="0" applyNumberFormat="1" applyFont="1" applyFill="1" applyBorder="1" applyAlignment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177" fontId="11" fillId="0" borderId="8" xfId="0" quotePrefix="1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>
      <alignment vertical="center"/>
    </xf>
    <xf numFmtId="0" fontId="11" fillId="0" borderId="8" xfId="0" applyNumberFormat="1" applyFont="1" applyFill="1" applyBorder="1" applyAlignment="1" applyProtection="1">
      <alignment horizontal="left" vertical="center"/>
    </xf>
    <xf numFmtId="38" fontId="8" fillId="0" borderId="0" xfId="129" applyFont="1" applyFill="1" applyAlignment="1">
      <alignment vertical="center" wrapText="1"/>
    </xf>
    <xf numFmtId="38" fontId="11" fillId="0" borderId="8" xfId="129" applyFont="1" applyFill="1" applyBorder="1" applyAlignment="1">
      <alignment vertical="center"/>
    </xf>
    <xf numFmtId="38" fontId="11" fillId="0" borderId="8" xfId="129" applyFont="1" applyFill="1" applyBorder="1" applyAlignment="1" applyProtection="1">
      <alignment vertical="center"/>
    </xf>
    <xf numFmtId="38" fontId="11" fillId="0" borderId="0" xfId="129" applyFont="1" applyFill="1" applyAlignment="1">
      <alignment vertical="center" wrapText="1"/>
    </xf>
    <xf numFmtId="38" fontId="11" fillId="0" borderId="8" xfId="129" applyFont="1" applyFill="1" applyBorder="1" applyAlignment="1" applyProtection="1">
      <alignment horizontal="center" vertical="center"/>
    </xf>
    <xf numFmtId="41" fontId="11" fillId="0" borderId="11" xfId="158" applyNumberFormat="1" applyFont="1" applyFill="1" applyBorder="1" applyAlignment="1">
      <alignment horizontal="center" vertical="center"/>
    </xf>
    <xf numFmtId="41" fontId="50" fillId="0" borderId="11" xfId="158" applyNumberFormat="1" applyFont="1" applyFill="1" applyBorder="1" applyAlignment="1">
      <alignment vertical="center"/>
    </xf>
    <xf numFmtId="41" fontId="11" fillId="0" borderId="11" xfId="0" applyNumberFormat="1" applyFont="1" applyFill="1" applyBorder="1" applyAlignment="1" applyProtection="1">
      <alignment horizontal="left" vertical="center"/>
    </xf>
    <xf numFmtId="41" fontId="11" fillId="0" borderId="20" xfId="158" applyNumberFormat="1" applyFont="1" applyFill="1" applyBorder="1" applyAlignment="1">
      <alignment horizontal="center" vertical="center"/>
    </xf>
    <xf numFmtId="41" fontId="50" fillId="0" borderId="20" xfId="158" applyNumberFormat="1" applyFont="1" applyFill="1" applyBorder="1" applyAlignment="1">
      <alignment vertical="center"/>
    </xf>
    <xf numFmtId="41" fontId="11" fillId="0" borderId="20" xfId="0" applyNumberFormat="1" applyFont="1" applyFill="1" applyBorder="1" applyAlignment="1" applyProtection="1">
      <alignment horizontal="left" vertical="center"/>
    </xf>
    <xf numFmtId="0" fontId="11" fillId="0" borderId="8" xfId="0" applyFont="1" applyFill="1" applyBorder="1" applyAlignment="1">
      <alignment vertical="center" wrapText="1"/>
    </xf>
    <xf numFmtId="0" fontId="8" fillId="0" borderId="8" xfId="184" applyFont="1" applyFill="1" applyBorder="1" applyAlignment="1">
      <alignment vertical="center" wrapText="1"/>
    </xf>
    <xf numFmtId="38" fontId="8" fillId="0" borderId="8" xfId="129" applyFont="1" applyFill="1" applyBorder="1" applyAlignment="1">
      <alignment vertical="center" wrapText="1"/>
    </xf>
    <xf numFmtId="0" fontId="11" fillId="0" borderId="8" xfId="0" quotePrefix="1" applyFont="1" applyFill="1" applyBorder="1" applyAlignment="1" applyProtection="1">
      <alignment horizontal="center" vertical="center" wrapText="1"/>
    </xf>
    <xf numFmtId="0" fontId="3" fillId="0" borderId="0" xfId="186" applyFont="1" applyFill="1" applyAlignment="1">
      <alignment vertical="center" wrapText="1"/>
    </xf>
    <xf numFmtId="193" fontId="3" fillId="0" borderId="0" xfId="135" applyNumberFormat="1" applyFont="1" applyFill="1" applyAlignment="1">
      <alignment horizontal="right" vertical="center" wrapText="1"/>
    </xf>
    <xf numFmtId="0" fontId="3" fillId="0" borderId="0" xfId="186" applyFont="1" applyFill="1" applyAlignment="1">
      <alignment horizontal="center" vertical="center" wrapText="1"/>
    </xf>
    <xf numFmtId="38" fontId="3" fillId="0" borderId="0" xfId="135" applyFont="1" applyFill="1" applyAlignment="1">
      <alignment vertical="center" wrapText="1"/>
    </xf>
    <xf numFmtId="0" fontId="3" fillId="0" borderId="0" xfId="185" applyFont="1" applyFill="1" applyAlignment="1">
      <alignment vertical="center" wrapText="1"/>
    </xf>
    <xf numFmtId="0" fontId="8" fillId="0" borderId="0" xfId="185" applyFont="1" applyFill="1" applyAlignment="1">
      <alignment vertical="center" wrapText="1"/>
    </xf>
    <xf numFmtId="2" fontId="56" fillId="0" borderId="0" xfId="0" applyNumberFormat="1" applyFont="1" applyFill="1"/>
    <xf numFmtId="0" fontId="57" fillId="0" borderId="0" xfId="0" applyFont="1" applyFill="1" applyAlignment="1">
      <alignment vertical="center"/>
    </xf>
    <xf numFmtId="2" fontId="12" fillId="0" borderId="0" xfId="0" applyNumberFormat="1" applyFont="1" applyFill="1"/>
    <xf numFmtId="0" fontId="58" fillId="0" borderId="0" xfId="0" applyFont="1" applyFill="1" applyAlignment="1">
      <alignment vertical="center"/>
    </xf>
    <xf numFmtId="0" fontId="8" fillId="0" borderId="0" xfId="186" applyFont="1" applyFill="1" applyAlignment="1">
      <alignment vertical="center" wrapText="1"/>
    </xf>
    <xf numFmtId="0" fontId="0" fillId="0" borderId="8" xfId="0" applyBorder="1" applyAlignment="1">
      <alignment horizontal="center" vertical="center"/>
    </xf>
    <xf numFmtId="41" fontId="42" fillId="0" borderId="0" xfId="0" applyNumberFormat="1" applyFont="1" applyFill="1" applyBorder="1" applyAlignment="1" applyProtection="1">
      <alignment horizontal="left" vertical="center"/>
    </xf>
    <xf numFmtId="41" fontId="42" fillId="0" borderId="8" xfId="0" applyNumberFormat="1" applyFont="1" applyFill="1" applyBorder="1" applyAlignment="1" applyProtection="1">
      <alignment horizontal="center" vertical="center"/>
    </xf>
    <xf numFmtId="177" fontId="42" fillId="0" borderId="8" xfId="0" applyNumberFormat="1" applyFont="1" applyFill="1" applyBorder="1" applyAlignment="1" applyProtection="1">
      <alignment horizontal="left" vertical="center"/>
    </xf>
    <xf numFmtId="177" fontId="11" fillId="0" borderId="8" xfId="0" applyNumberFormat="1" applyFont="1" applyFill="1" applyBorder="1" applyAlignment="1" applyProtection="1">
      <alignment horizontal="right" vertical="center"/>
    </xf>
    <xf numFmtId="0" fontId="42" fillId="0" borderId="8" xfId="0" applyFont="1" applyFill="1" applyBorder="1" applyAlignment="1" applyProtection="1">
      <alignment horizontal="right" vertical="center"/>
    </xf>
    <xf numFmtId="0" fontId="42" fillId="0" borderId="8" xfId="0" applyFont="1" applyFill="1" applyBorder="1" applyAlignment="1" applyProtection="1">
      <alignment horizontal="center" vertical="center"/>
    </xf>
    <xf numFmtId="41" fontId="42" fillId="0" borderId="8" xfId="0" applyNumberFormat="1" applyFont="1" applyFill="1" applyBorder="1" applyAlignment="1" applyProtection="1">
      <alignment horizontal="right" vertical="center"/>
    </xf>
    <xf numFmtId="0" fontId="42" fillId="0" borderId="8" xfId="0" applyFont="1" applyFill="1" applyBorder="1" applyAlignment="1">
      <alignment horizontal="center" vertical="center"/>
    </xf>
    <xf numFmtId="177" fontId="42" fillId="0" borderId="8" xfId="0" applyNumberFormat="1" applyFont="1" applyFill="1" applyBorder="1" applyAlignment="1" applyProtection="1">
      <alignment horizontal="center" vertical="center"/>
    </xf>
    <xf numFmtId="41" fontId="42" fillId="0" borderId="8" xfId="0" quotePrefix="1" applyNumberFormat="1" applyFont="1" applyFill="1" applyBorder="1" applyAlignment="1" applyProtection="1">
      <alignment horizontal="right" vertical="center"/>
    </xf>
    <xf numFmtId="0" fontId="11" fillId="0" borderId="0" xfId="0" applyFont="1" applyFill="1" applyAlignment="1">
      <alignment vertical="center"/>
    </xf>
    <xf numFmtId="41" fontId="42" fillId="0" borderId="0" xfId="0" applyNumberFormat="1" applyFont="1" applyFill="1" applyBorder="1" applyAlignment="1" applyProtection="1">
      <alignment vertical="center"/>
    </xf>
    <xf numFmtId="177" fontId="11" fillId="0" borderId="8" xfId="0" applyNumberFormat="1" applyFont="1" applyFill="1" applyBorder="1" applyAlignment="1">
      <alignment vertical="center"/>
    </xf>
    <xf numFmtId="177" fontId="11" fillId="0" borderId="8" xfId="0" applyNumberFormat="1" applyFont="1" applyFill="1" applyBorder="1" applyAlignment="1">
      <alignment horizontal="right" vertical="center"/>
    </xf>
    <xf numFmtId="177" fontId="11" fillId="0" borderId="8" xfId="0" applyNumberFormat="1" applyFont="1" applyFill="1" applyBorder="1" applyAlignment="1">
      <alignment horizontal="center" vertical="center"/>
    </xf>
    <xf numFmtId="177" fontId="11" fillId="0" borderId="8" xfId="0" applyNumberFormat="1" applyFont="1" applyFill="1" applyBorder="1" applyAlignment="1">
      <alignment horizontal="left" vertical="center"/>
    </xf>
    <xf numFmtId="38" fontId="0" fillId="0" borderId="0" xfId="135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41" fontId="42" fillId="0" borderId="0" xfId="0" applyNumberFormat="1" applyFont="1" applyFill="1" applyAlignment="1">
      <alignment horizontal="right" vertical="center"/>
    </xf>
    <xf numFmtId="180" fontId="11" fillId="0" borderId="8" xfId="0" quotePrefix="1" applyNumberFormat="1" applyFont="1" applyFill="1" applyBorder="1" applyAlignment="1" applyProtection="1">
      <alignment horizontal="left" vertical="center" wrapText="1"/>
    </xf>
    <xf numFmtId="193" fontId="11" fillId="0" borderId="8" xfId="129" applyNumberFormat="1" applyFont="1" applyFill="1" applyBorder="1" applyAlignment="1">
      <alignment vertical="center" wrapText="1"/>
    </xf>
    <xf numFmtId="38" fontId="11" fillId="0" borderId="8" xfId="129" applyFont="1" applyFill="1" applyBorder="1" applyAlignment="1">
      <alignment vertical="center" wrapText="1"/>
    </xf>
    <xf numFmtId="0" fontId="11" fillId="0" borderId="8" xfId="184" applyFont="1" applyFill="1" applyBorder="1" applyAlignment="1">
      <alignment vertical="center" wrapText="1"/>
    </xf>
    <xf numFmtId="201" fontId="11" fillId="0" borderId="8" xfId="135" applyNumberFormat="1" applyFont="1" applyFill="1" applyBorder="1" applyAlignment="1">
      <alignment vertical="center"/>
    </xf>
    <xf numFmtId="0" fontId="11" fillId="0" borderId="0" xfId="186" applyFont="1" applyFill="1" applyAlignment="1">
      <alignment vertical="center" wrapText="1"/>
    </xf>
    <xf numFmtId="193" fontId="11" fillId="0" borderId="0" xfId="135" applyNumberFormat="1" applyFont="1" applyFill="1" applyAlignment="1">
      <alignment horizontal="right" vertical="center" wrapText="1"/>
    </xf>
    <xf numFmtId="0" fontId="11" fillId="0" borderId="0" xfId="186" applyFont="1" applyFill="1" applyAlignment="1">
      <alignment horizontal="center" vertical="center" wrapText="1"/>
    </xf>
    <xf numFmtId="38" fontId="11" fillId="0" borderId="0" xfId="135" applyFont="1" applyFill="1" applyAlignment="1">
      <alignment vertical="center" wrapText="1"/>
    </xf>
    <xf numFmtId="0" fontId="11" fillId="0" borderId="0" xfId="185" applyFont="1" applyFill="1" applyAlignment="1">
      <alignment vertical="center" wrapText="1"/>
    </xf>
    <xf numFmtId="193" fontId="11" fillId="0" borderId="8" xfId="135" quotePrefix="1" applyNumberFormat="1" applyFont="1" applyFill="1" applyBorder="1" applyAlignment="1" applyProtection="1">
      <alignment horizontal="center" vertical="center"/>
    </xf>
    <xf numFmtId="38" fontId="11" fillId="0" borderId="8" xfId="135" applyFont="1" applyFill="1" applyBorder="1" applyAlignment="1" applyProtection="1">
      <alignment horizontal="center" vertical="center"/>
    </xf>
    <xf numFmtId="193" fontId="11" fillId="0" borderId="8" xfId="135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 applyProtection="1">
      <alignment horizontal="center" vertical="center"/>
    </xf>
    <xf numFmtId="38" fontId="11" fillId="0" borderId="8" xfId="135" applyFont="1" applyFill="1" applyBorder="1" applyAlignment="1">
      <alignment vertical="center"/>
    </xf>
    <xf numFmtId="38" fontId="11" fillId="0" borderId="8" xfId="135" applyFont="1" applyFill="1" applyBorder="1" applyAlignment="1" applyProtection="1">
      <alignment vertical="center"/>
    </xf>
    <xf numFmtId="178" fontId="11" fillId="0" borderId="8" xfId="0" applyNumberFormat="1" applyFont="1" applyFill="1" applyBorder="1" applyAlignment="1" applyProtection="1">
      <alignment horizontal="left" vertical="center"/>
    </xf>
    <xf numFmtId="201" fontId="11" fillId="0" borderId="8" xfId="135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>
      <alignment horizontal="center" vertical="center"/>
    </xf>
    <xf numFmtId="177" fontId="11" fillId="0" borderId="8" xfId="0" applyNumberFormat="1" applyFont="1" applyFill="1" applyBorder="1" applyAlignment="1" applyProtection="1">
      <alignment horizontal="left" vertical="center" shrinkToFit="1"/>
    </xf>
    <xf numFmtId="177" fontId="15" fillId="0" borderId="8" xfId="0" applyNumberFormat="1" applyFont="1" applyFill="1" applyBorder="1" applyAlignment="1" applyProtection="1">
      <alignment horizontal="left" vertical="center"/>
    </xf>
    <xf numFmtId="0" fontId="15" fillId="0" borderId="8" xfId="0" applyNumberFormat="1" applyFont="1" applyFill="1" applyBorder="1" applyAlignment="1" applyProtection="1">
      <alignment horizontal="left" vertical="center"/>
    </xf>
    <xf numFmtId="178" fontId="15" fillId="0" borderId="8" xfId="0" applyNumberFormat="1" applyFont="1" applyFill="1" applyBorder="1" applyAlignment="1" applyProtection="1">
      <alignment horizontal="lef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38" fontId="15" fillId="0" borderId="8" xfId="135" applyFont="1" applyFill="1" applyBorder="1" applyAlignment="1" applyProtection="1">
      <alignment vertical="center"/>
    </xf>
    <xf numFmtId="180" fontId="11" fillId="0" borderId="8" xfId="0" applyNumberFormat="1" applyFont="1" applyFill="1" applyBorder="1" applyAlignment="1" applyProtection="1">
      <alignment horizontal="left" vertical="center"/>
    </xf>
    <xf numFmtId="38" fontId="11" fillId="0" borderId="8" xfId="135" applyNumberFormat="1" applyFont="1" applyFill="1" applyBorder="1" applyAlignment="1">
      <alignment vertical="center"/>
    </xf>
    <xf numFmtId="220" fontId="11" fillId="0" borderId="8" xfId="135" applyNumberFormat="1" applyFont="1" applyFill="1" applyBorder="1" applyAlignment="1" applyProtection="1">
      <alignment vertical="center"/>
    </xf>
    <xf numFmtId="49" fontId="11" fillId="0" borderId="8" xfId="0" quotePrefix="1" applyNumberFormat="1" applyFont="1" applyFill="1" applyBorder="1" applyAlignment="1" applyProtection="1">
      <alignment horizontal="center" vertical="center" wrapText="1"/>
    </xf>
    <xf numFmtId="222" fontId="11" fillId="0" borderId="8" xfId="129" quotePrefix="1" applyNumberFormat="1" applyFont="1" applyFill="1" applyBorder="1" applyAlignment="1" applyProtection="1">
      <alignment vertical="center"/>
    </xf>
    <xf numFmtId="222" fontId="11" fillId="0" borderId="8" xfId="129" applyNumberFormat="1" applyFont="1" applyFill="1" applyBorder="1" applyAlignment="1" applyProtection="1">
      <alignment vertical="center"/>
    </xf>
    <xf numFmtId="222" fontId="11" fillId="0" borderId="8" xfId="129" applyNumberFormat="1" applyFont="1" applyFill="1" applyBorder="1" applyAlignment="1">
      <alignment vertical="center"/>
    </xf>
    <xf numFmtId="222" fontId="11" fillId="0" borderId="8" xfId="129" applyNumberFormat="1" applyFont="1" applyFill="1" applyBorder="1" applyAlignment="1">
      <alignment vertical="center" wrapText="1"/>
    </xf>
    <xf numFmtId="222" fontId="11" fillId="0" borderId="8" xfId="135" applyNumberFormat="1" applyFont="1" applyFill="1" applyBorder="1" applyAlignment="1" applyProtection="1">
      <alignment vertical="center"/>
    </xf>
    <xf numFmtId="222" fontId="11" fillId="0" borderId="8" xfId="135" applyNumberFormat="1" applyFont="1" applyFill="1" applyBorder="1" applyAlignment="1">
      <alignment vertical="center"/>
    </xf>
    <xf numFmtId="222" fontId="11" fillId="0" borderId="8" xfId="135" applyNumberFormat="1" applyFont="1" applyFill="1" applyBorder="1" applyAlignment="1" applyProtection="1">
      <alignment horizontal="right" vertical="center"/>
    </xf>
    <xf numFmtId="222" fontId="11" fillId="0" borderId="8" xfId="135" quotePrefix="1" applyNumberFormat="1" applyFont="1" applyFill="1" applyBorder="1" applyAlignment="1" applyProtection="1">
      <alignment vertical="center"/>
    </xf>
    <xf numFmtId="223" fontId="11" fillId="0" borderId="8" xfId="135" applyNumberFormat="1" applyFont="1" applyFill="1" applyBorder="1" applyAlignment="1" applyProtection="1">
      <alignment vertical="center"/>
    </xf>
    <xf numFmtId="223" fontId="11" fillId="0" borderId="8" xfId="135" applyNumberFormat="1" applyFont="1" applyFill="1" applyBorder="1" applyAlignment="1">
      <alignment vertical="center"/>
    </xf>
    <xf numFmtId="41" fontId="42" fillId="0" borderId="8" xfId="0" applyNumberFormat="1" applyFont="1" applyFill="1" applyBorder="1" applyAlignment="1">
      <alignment vertical="center"/>
    </xf>
    <xf numFmtId="201" fontId="0" fillId="0" borderId="8" xfId="0" quotePrefix="1" applyNumberFormat="1" applyFont="1" applyFill="1" applyBorder="1" applyAlignment="1" applyProtection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222" fontId="11" fillId="0" borderId="8" xfId="129" applyNumberFormat="1" applyFont="1" applyFill="1" applyBorder="1" applyAlignment="1" applyProtection="1">
      <alignment horizontal="right" vertical="center" wrapText="1"/>
    </xf>
    <xf numFmtId="0" fontId="11" fillId="0" borderId="8" xfId="184" applyFont="1" applyFill="1" applyBorder="1" applyAlignment="1">
      <alignment vertical="center" wrapText="1"/>
    </xf>
    <xf numFmtId="178" fontId="11" fillId="0" borderId="8" xfId="0" quotePrefix="1" applyNumberFormat="1" applyFont="1" applyFill="1" applyBorder="1" applyAlignment="1" applyProtection="1">
      <alignment horizontal="left" vertical="center" wrapText="1"/>
    </xf>
    <xf numFmtId="222" fontId="11" fillId="0" borderId="8" xfId="129" applyNumberFormat="1" applyFont="1" applyFill="1" applyBorder="1" applyAlignment="1">
      <alignment horizontal="right" vertical="center" wrapText="1"/>
    </xf>
    <xf numFmtId="0" fontId="11" fillId="0" borderId="8" xfId="184" applyFont="1" applyFill="1" applyBorder="1" applyAlignment="1">
      <alignment horizontal="left" vertical="top" wrapText="1"/>
    </xf>
    <xf numFmtId="0" fontId="11" fillId="0" borderId="8" xfId="184" applyFont="1" applyFill="1" applyBorder="1" applyAlignment="1">
      <alignment vertical="center" wrapText="1"/>
    </xf>
    <xf numFmtId="41" fontId="11" fillId="0" borderId="8" xfId="0" applyNumberFormat="1" applyFont="1" applyFill="1" applyBorder="1" applyAlignment="1">
      <alignment horizontal="center" vertical="center"/>
    </xf>
    <xf numFmtId="41" fontId="50" fillId="0" borderId="8" xfId="0" applyNumberFormat="1" applyFont="1" applyFill="1" applyBorder="1" applyAlignment="1">
      <alignment horizontal="center" vertical="center"/>
    </xf>
    <xf numFmtId="0" fontId="11" fillId="0" borderId="8" xfId="184" applyFont="1" applyFill="1" applyBorder="1" applyAlignment="1">
      <alignment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center"/>
    </xf>
    <xf numFmtId="41" fontId="0" fillId="0" borderId="8" xfId="0" applyNumberFormat="1" applyFont="1" applyFill="1" applyBorder="1"/>
    <xf numFmtId="178" fontId="11" fillId="0" borderId="8" xfId="184" applyNumberFormat="1" applyFont="1" applyFill="1" applyBorder="1" applyAlignment="1">
      <alignment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41" fontId="42" fillId="0" borderId="8" xfId="0" quotePrefix="1" applyNumberFormat="1" applyFont="1" applyFill="1" applyBorder="1" applyAlignment="1" applyProtection="1">
      <alignment horizontal="center" vertical="center"/>
    </xf>
    <xf numFmtId="41" fontId="42" fillId="0" borderId="8" xfId="0" quotePrefix="1" applyNumberFormat="1" applyFont="1" applyFill="1" applyBorder="1" applyAlignment="1">
      <alignment horizontal="center" vertical="center"/>
    </xf>
    <xf numFmtId="41" fontId="42" fillId="0" borderId="8" xfId="0" applyNumberFormat="1" applyFont="1" applyFill="1" applyBorder="1" applyAlignment="1" applyProtection="1">
      <alignment horizontal="centerContinuous" vertical="center"/>
    </xf>
    <xf numFmtId="41" fontId="42" fillId="0" borderId="8" xfId="0" applyNumberFormat="1" applyFont="1" applyFill="1" applyBorder="1" applyAlignment="1">
      <alignment horizontal="centerContinuous" vertical="center"/>
    </xf>
    <xf numFmtId="37" fontId="11" fillId="0" borderId="8" xfId="0" applyNumberFormat="1" applyFont="1" applyFill="1" applyBorder="1" applyAlignment="1">
      <alignment vertical="center"/>
    </xf>
    <xf numFmtId="201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vertical="center"/>
    </xf>
    <xf numFmtId="201" fontId="50" fillId="0" borderId="8" xfId="0" quotePrefix="1" applyNumberFormat="1" applyFont="1" applyFill="1" applyBorder="1" applyAlignment="1">
      <alignment horizontal="center" vertical="center"/>
    </xf>
    <xf numFmtId="37" fontId="52" fillId="0" borderId="8" xfId="0" applyNumberFormat="1" applyFont="1" applyFill="1" applyBorder="1" applyAlignment="1">
      <alignment vertical="center"/>
    </xf>
    <xf numFmtId="41" fontId="50" fillId="0" borderId="8" xfId="0" applyNumberFormat="1" applyFont="1" applyFill="1" applyBorder="1" applyAlignment="1">
      <alignment vertical="center"/>
    </xf>
    <xf numFmtId="201" fontId="11" fillId="0" borderId="8" xfId="0" applyNumberFormat="1" applyFont="1" applyFill="1" applyBorder="1" applyAlignment="1">
      <alignment horizontal="center" vertical="center"/>
    </xf>
    <xf numFmtId="41" fontId="11" fillId="0" borderId="8" xfId="129" applyNumberFormat="1" applyFont="1" applyFill="1" applyBorder="1" applyAlignment="1" applyProtection="1">
      <alignment vertical="center"/>
    </xf>
    <xf numFmtId="41" fontId="11" fillId="0" borderId="8" xfId="129" applyNumberFormat="1" applyFont="1" applyFill="1" applyBorder="1" applyAlignment="1">
      <alignment vertical="center"/>
    </xf>
    <xf numFmtId="41" fontId="11" fillId="0" borderId="8" xfId="129" applyNumberFormat="1" applyFont="1" applyFill="1" applyBorder="1" applyAlignment="1">
      <alignment vertical="center" wrapText="1"/>
    </xf>
    <xf numFmtId="41" fontId="8" fillId="0" borderId="8" xfId="129" applyNumberFormat="1" applyFont="1" applyFill="1" applyBorder="1" applyAlignment="1">
      <alignment vertical="center" wrapText="1"/>
    </xf>
    <xf numFmtId="41" fontId="11" fillId="0" borderId="8" xfId="135" applyNumberFormat="1" applyFont="1" applyFill="1" applyBorder="1" applyAlignment="1" applyProtection="1">
      <alignment vertical="center"/>
    </xf>
    <xf numFmtId="2" fontId="6" fillId="0" borderId="0" xfId="0" applyNumberFormat="1" applyFont="1" applyFill="1" applyBorder="1"/>
    <xf numFmtId="0" fontId="8" fillId="0" borderId="0" xfId="184" applyFont="1" applyFill="1" applyBorder="1" applyAlignment="1">
      <alignment vertical="center" wrapText="1"/>
    </xf>
    <xf numFmtId="38" fontId="8" fillId="0" borderId="0" xfId="129" applyFont="1" applyFill="1" applyBorder="1" applyAlignment="1">
      <alignment vertical="center" wrapText="1"/>
    </xf>
    <xf numFmtId="201" fontId="11" fillId="0" borderId="8" xfId="129" applyNumberFormat="1" applyFont="1" applyFill="1" applyBorder="1" applyAlignment="1">
      <alignment vertical="center"/>
    </xf>
    <xf numFmtId="0" fontId="11" fillId="0" borderId="2" xfId="184" applyFont="1" applyFill="1" applyBorder="1" applyAlignment="1">
      <alignment vertical="center" wrapText="1"/>
    </xf>
    <xf numFmtId="193" fontId="11" fillId="0" borderId="2" xfId="129" applyNumberFormat="1" applyFont="1" applyFill="1" applyBorder="1" applyAlignment="1">
      <alignment vertical="center" wrapText="1"/>
    </xf>
    <xf numFmtId="0" fontId="8" fillId="0" borderId="2" xfId="184" applyFont="1" applyFill="1" applyBorder="1" applyAlignment="1">
      <alignment vertical="center" wrapText="1"/>
    </xf>
    <xf numFmtId="38" fontId="8" fillId="0" borderId="2" xfId="129" applyFont="1" applyFill="1" applyBorder="1" applyAlignment="1">
      <alignment vertical="center" wrapText="1"/>
    </xf>
    <xf numFmtId="0" fontId="11" fillId="0" borderId="0" xfId="184" applyFont="1" applyFill="1" applyBorder="1" applyAlignment="1">
      <alignment vertical="center" wrapText="1"/>
    </xf>
    <xf numFmtId="193" fontId="11" fillId="0" borderId="0" xfId="129" applyNumberFormat="1" applyFont="1" applyFill="1" applyBorder="1" applyAlignment="1">
      <alignment vertical="center" wrapText="1"/>
    </xf>
    <xf numFmtId="40" fontId="11" fillId="0" borderId="0" xfId="135" applyNumberFormat="1" applyFont="1" applyFill="1" applyAlignment="1">
      <alignment vertical="center" wrapText="1"/>
    </xf>
    <xf numFmtId="40" fontId="11" fillId="0" borderId="8" xfId="135" applyNumberFormat="1" applyFont="1" applyFill="1" applyBorder="1" applyAlignment="1" applyProtection="1">
      <alignment horizontal="center" vertical="center"/>
    </xf>
    <xf numFmtId="40" fontId="11" fillId="0" borderId="8" xfId="135" applyNumberFormat="1" applyFont="1" applyFill="1" applyBorder="1" applyAlignment="1">
      <alignment vertical="center"/>
    </xf>
    <xf numFmtId="40" fontId="3" fillId="0" borderId="0" xfId="135" applyNumberFormat="1" applyFont="1" applyFill="1" applyAlignment="1">
      <alignment vertical="center" wrapText="1"/>
    </xf>
    <xf numFmtId="0" fontId="11" fillId="0" borderId="8" xfId="0" quotePrefix="1" applyFont="1" applyFill="1" applyBorder="1" applyAlignment="1" applyProtection="1">
      <alignment horizontal="left" vertical="center" wrapText="1" indent="2"/>
    </xf>
    <xf numFmtId="223" fontId="11" fillId="0" borderId="8" xfId="129" applyNumberFormat="1" applyFont="1" applyFill="1" applyBorder="1" applyAlignment="1">
      <alignment vertical="center" wrapText="1"/>
    </xf>
    <xf numFmtId="178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8" xfId="184" applyFont="1" applyFill="1" applyBorder="1" applyAlignment="1">
      <alignment horizontal="left" vertical="center" wrapText="1"/>
    </xf>
    <xf numFmtId="223" fontId="11" fillId="0" borderId="8" xfId="129" applyNumberFormat="1" applyFont="1" applyFill="1" applyBorder="1" applyAlignment="1">
      <alignment horizontal="right" vertical="center" wrapText="1"/>
    </xf>
    <xf numFmtId="178" fontId="11" fillId="0" borderId="8" xfId="0" applyNumberFormat="1" applyFont="1" applyFill="1" applyBorder="1" applyAlignment="1" applyProtection="1">
      <alignment horizontal="center" vertical="center"/>
    </xf>
    <xf numFmtId="0" fontId="20" fillId="0" borderId="0" xfId="205" applyFont="1" applyAlignment="1">
      <alignment horizontal="center" vertical="center"/>
    </xf>
    <xf numFmtId="0" fontId="64" fillId="0" borderId="0" xfId="205" applyFont="1" applyAlignment="1">
      <alignment vertical="center"/>
    </xf>
    <xf numFmtId="221" fontId="64" fillId="0" borderId="0" xfId="205" applyNumberFormat="1" applyFont="1" applyAlignment="1">
      <alignment vertical="center"/>
    </xf>
    <xf numFmtId="0" fontId="20" fillId="0" borderId="0" xfId="205" applyFont="1" applyAlignment="1">
      <alignment vertical="center"/>
    </xf>
    <xf numFmtId="38" fontId="20" fillId="0" borderId="0" xfId="207" applyFont="1" applyAlignment="1">
      <alignment horizontal="right" vertical="center"/>
    </xf>
    <xf numFmtId="0" fontId="64" fillId="8" borderId="11" xfId="205" applyFont="1" applyFill="1" applyBorder="1" applyAlignment="1">
      <alignment horizontal="left" vertical="center"/>
    </xf>
    <xf numFmtId="0" fontId="64" fillId="8" borderId="7" xfId="205" applyFont="1" applyFill="1" applyBorder="1" applyAlignment="1">
      <alignment horizontal="left" vertical="center"/>
    </xf>
    <xf numFmtId="0" fontId="64" fillId="8" borderId="8" xfId="205" applyFont="1" applyFill="1" applyBorder="1" applyAlignment="1">
      <alignment vertical="center"/>
    </xf>
    <xf numFmtId="221" fontId="64" fillId="8" borderId="8" xfId="205" applyNumberFormat="1" applyFont="1" applyFill="1" applyBorder="1" applyAlignment="1">
      <alignment vertical="center"/>
    </xf>
    <xf numFmtId="38" fontId="20" fillId="0" borderId="0" xfId="207" applyFont="1" applyAlignment="1">
      <alignment horizontal="center" vertical="center"/>
    </xf>
    <xf numFmtId="38" fontId="64" fillId="0" borderId="8" xfId="135" applyFont="1" applyBorder="1" applyAlignment="1">
      <alignment horizontal="right" vertical="center"/>
    </xf>
    <xf numFmtId="0" fontId="64" fillId="0" borderId="8" xfId="205" applyFont="1" applyBorder="1" applyAlignment="1">
      <alignment vertical="center"/>
    </xf>
    <xf numFmtId="38" fontId="20" fillId="0" borderId="0" xfId="207" applyFont="1" applyFill="1" applyAlignment="1">
      <alignment horizontal="right" vertical="center"/>
    </xf>
    <xf numFmtId="38" fontId="20" fillId="0" borderId="0" xfId="205" applyNumberFormat="1" applyFont="1" applyAlignment="1">
      <alignment vertical="center"/>
    </xf>
    <xf numFmtId="220" fontId="64" fillId="0" borderId="8" xfId="202" applyFont="1" applyFill="1" applyBorder="1" applyAlignment="1">
      <alignment horizontal="center" vertical="center"/>
    </xf>
    <xf numFmtId="221" fontId="20" fillId="0" borderId="0" xfId="205" applyNumberFormat="1" applyFont="1" applyAlignment="1">
      <alignment vertical="center"/>
    </xf>
    <xf numFmtId="0" fontId="64" fillId="8" borderId="7" xfId="205" applyFont="1" applyFill="1" applyBorder="1" applyAlignment="1">
      <alignment vertical="center"/>
    </xf>
    <xf numFmtId="0" fontId="64" fillId="8" borderId="11" xfId="205" applyFont="1" applyFill="1" applyBorder="1" applyAlignment="1">
      <alignment vertical="center"/>
    </xf>
    <xf numFmtId="0" fontId="64" fillId="8" borderId="7" xfId="205" quotePrefix="1" applyFont="1" applyFill="1" applyBorder="1" applyAlignment="1">
      <alignment horizontal="left" vertical="center"/>
    </xf>
    <xf numFmtId="38" fontId="64" fillId="0" borderId="8" xfId="135" applyFont="1" applyBorder="1" applyAlignment="1"/>
    <xf numFmtId="0" fontId="68" fillId="0" borderId="0" xfId="205" applyFont="1" applyAlignment="1">
      <alignment horizontal="center" vertical="center"/>
    </xf>
    <xf numFmtId="0" fontId="68" fillId="0" borderId="0" xfId="205" applyFont="1" applyAlignment="1">
      <alignment vertical="center"/>
    </xf>
    <xf numFmtId="0" fontId="68" fillId="0" borderId="0" xfId="205" applyFont="1" applyAlignment="1">
      <alignment horizontal="left" vertical="center"/>
    </xf>
    <xf numFmtId="224" fontId="68" fillId="0" borderId="0" xfId="202" applyNumberFormat="1" applyFont="1" applyFill="1" applyBorder="1" applyAlignment="1"/>
    <xf numFmtId="220" fontId="68" fillId="0" borderId="0" xfId="202" applyFont="1" applyFill="1" applyBorder="1" applyAlignment="1">
      <alignment horizontal="center"/>
    </xf>
    <xf numFmtId="38" fontId="71" fillId="0" borderId="0" xfId="207" applyFont="1" applyFill="1" applyBorder="1" applyAlignment="1"/>
    <xf numFmtId="220" fontId="68" fillId="0" borderId="0" xfId="202" applyFont="1" applyFill="1" applyBorder="1" applyAlignment="1"/>
    <xf numFmtId="0" fontId="68" fillId="0" borderId="0" xfId="201" applyFont="1">
      <alignment vertical="center"/>
    </xf>
    <xf numFmtId="38" fontId="68" fillId="0" borderId="0" xfId="207" applyFont="1" applyAlignment="1">
      <alignment vertical="center"/>
    </xf>
    <xf numFmtId="38" fontId="68" fillId="0" borderId="0" xfId="207" applyFont="1" applyAlignment="1">
      <alignment horizontal="center" vertical="center"/>
    </xf>
    <xf numFmtId="0" fontId="8" fillId="0" borderId="19" xfId="208" applyFont="1" applyBorder="1"/>
    <xf numFmtId="38" fontId="74" fillId="0" borderId="8" xfId="135" applyFont="1" applyFill="1" applyBorder="1" applyAlignment="1">
      <alignment horizontal="right"/>
    </xf>
    <xf numFmtId="3" fontId="74" fillId="0" borderId="8" xfId="135" applyNumberFormat="1" applyFont="1" applyFill="1" applyBorder="1" applyAlignment="1">
      <alignment horizontal="right"/>
    </xf>
    <xf numFmtId="0" fontId="8" fillId="0" borderId="0" xfId="208" applyFont="1"/>
    <xf numFmtId="38" fontId="68" fillId="0" borderId="0" xfId="207" applyFont="1" applyFill="1" applyBorder="1" applyAlignment="1"/>
    <xf numFmtId="38" fontId="77" fillId="0" borderId="0" xfId="135" applyFont="1" applyFill="1" applyBorder="1"/>
    <xf numFmtId="38" fontId="8" fillId="0" borderId="0" xfId="135" applyFont="1" applyFill="1" applyBorder="1"/>
    <xf numFmtId="38" fontId="80" fillId="0" borderId="27" xfId="135" applyFont="1" applyFill="1" applyBorder="1" applyAlignment="1">
      <alignment horizontal="center" vertical="center"/>
    </xf>
    <xf numFmtId="38" fontId="79" fillId="0" borderId="27" xfId="135" applyFont="1" applyFill="1" applyBorder="1" applyAlignment="1">
      <alignment horizontal="center" vertical="center"/>
    </xf>
    <xf numFmtId="38" fontId="79" fillId="0" borderId="23" xfId="135" applyFont="1" applyFill="1" applyBorder="1" applyAlignment="1">
      <alignment horizontal="center" vertical="center"/>
    </xf>
    <xf numFmtId="38" fontId="79" fillId="0" borderId="15" xfId="135" applyFont="1" applyFill="1" applyBorder="1" applyAlignment="1">
      <alignment vertical="center"/>
    </xf>
    <xf numFmtId="38" fontId="79" fillId="0" borderId="26" xfId="135" applyFont="1" applyFill="1" applyBorder="1" applyAlignment="1">
      <alignment vertical="center"/>
    </xf>
    <xf numFmtId="38" fontId="79" fillId="0" borderId="25" xfId="135" applyFont="1" applyFill="1" applyBorder="1" applyAlignment="1">
      <alignment vertical="center"/>
    </xf>
    <xf numFmtId="0" fontId="79" fillId="0" borderId="8" xfId="208" applyFont="1" applyBorder="1" applyAlignment="1">
      <alignment horizontal="center"/>
    </xf>
    <xf numFmtId="3" fontId="79" fillId="0" borderId="8" xfId="135" applyNumberFormat="1" applyFont="1" applyFill="1" applyBorder="1" applyAlignment="1">
      <alignment horizontal="right"/>
    </xf>
    <xf numFmtId="38" fontId="79" fillId="0" borderId="8" xfId="135" applyFont="1" applyFill="1" applyBorder="1" applyAlignment="1"/>
    <xf numFmtId="3" fontId="79" fillId="0" borderId="8" xfId="135" applyNumberFormat="1" applyFont="1" applyFill="1" applyBorder="1" applyAlignment="1">
      <alignment horizontal="center"/>
    </xf>
    <xf numFmtId="3" fontId="79" fillId="0" borderId="29" xfId="135" applyNumberFormat="1" applyFont="1" applyFill="1" applyBorder="1" applyAlignment="1">
      <alignment horizontal="right"/>
    </xf>
    <xf numFmtId="38" fontId="79" fillId="0" borderId="29" xfId="135" applyFont="1" applyFill="1" applyBorder="1" applyAlignment="1"/>
    <xf numFmtId="3" fontId="79" fillId="0" borderId="31" xfId="135" applyNumberFormat="1" applyFont="1" applyFill="1" applyBorder="1" applyAlignment="1"/>
    <xf numFmtId="38" fontId="79" fillId="0" borderId="31" xfId="135" applyFont="1" applyFill="1" applyBorder="1" applyAlignment="1"/>
    <xf numFmtId="3" fontId="79" fillId="0" borderId="13" xfId="135" applyNumberFormat="1" applyFont="1" applyFill="1" applyBorder="1" applyAlignment="1">
      <alignment horizontal="right"/>
    </xf>
    <xf numFmtId="38" fontId="79" fillId="0" borderId="13" xfId="135" applyFont="1" applyFill="1" applyBorder="1" applyAlignment="1"/>
    <xf numFmtId="3" fontId="79" fillId="0" borderId="33" xfId="135" applyNumberFormat="1" applyFont="1" applyFill="1" applyBorder="1" applyAlignment="1">
      <alignment horizontal="right"/>
    </xf>
    <xf numFmtId="38" fontId="79" fillId="0" borderId="33" xfId="135" applyFont="1" applyFill="1" applyBorder="1" applyAlignment="1"/>
    <xf numFmtId="3" fontId="79" fillId="0" borderId="31" xfId="135" applyNumberFormat="1" applyFont="1" applyFill="1" applyBorder="1" applyAlignment="1">
      <alignment horizontal="right"/>
    </xf>
    <xf numFmtId="38" fontId="79" fillId="0" borderId="15" xfId="135" applyFont="1" applyFill="1" applyBorder="1" applyAlignment="1">
      <alignment horizontal="left" vertical="center"/>
    </xf>
    <xf numFmtId="3" fontId="79" fillId="0" borderId="8" xfId="135" applyNumberFormat="1" applyFont="1" applyFill="1" applyBorder="1" applyAlignment="1">
      <alignment horizontal="left"/>
    </xf>
    <xf numFmtId="3" fontId="79" fillId="0" borderId="18" xfId="135" applyNumberFormat="1" applyFont="1" applyFill="1" applyBorder="1" applyAlignment="1">
      <alignment horizontal="right"/>
    </xf>
    <xf numFmtId="0" fontId="79" fillId="0" borderId="18" xfId="208" applyFont="1" applyBorder="1" applyAlignment="1">
      <alignment horizontal="center"/>
    </xf>
    <xf numFmtId="38" fontId="79" fillId="0" borderId="18" xfId="135" applyFont="1" applyFill="1" applyBorder="1" applyAlignment="1"/>
    <xf numFmtId="3" fontId="79" fillId="0" borderId="29" xfId="135" applyNumberFormat="1" applyFont="1" applyFill="1" applyBorder="1" applyAlignment="1">
      <alignment horizontal="center"/>
    </xf>
    <xf numFmtId="3" fontId="79" fillId="0" borderId="31" xfId="135" applyNumberFormat="1" applyFont="1" applyFill="1" applyBorder="1" applyAlignment="1">
      <alignment horizontal="left"/>
    </xf>
    <xf numFmtId="3" fontId="79" fillId="0" borderId="29" xfId="135" applyNumberFormat="1" applyFont="1" applyFill="1" applyBorder="1" applyAlignment="1">
      <alignment horizontal="left"/>
    </xf>
    <xf numFmtId="3" fontId="79" fillId="0" borderId="18" xfId="135" applyNumberFormat="1" applyFont="1" applyFill="1" applyBorder="1" applyAlignment="1">
      <alignment horizontal="left"/>
    </xf>
    <xf numFmtId="3" fontId="79" fillId="0" borderId="8" xfId="135" applyNumberFormat="1" applyFont="1" applyFill="1" applyBorder="1" applyAlignment="1"/>
    <xf numFmtId="3" fontId="79" fillId="0" borderId="10" xfId="135" applyNumberFormat="1" applyFont="1" applyFill="1" applyBorder="1" applyAlignment="1">
      <alignment horizontal="right"/>
    </xf>
    <xf numFmtId="0" fontId="8" fillId="9" borderId="0" xfId="208" applyFont="1" applyFill="1" applyAlignment="1">
      <alignment shrinkToFit="1"/>
    </xf>
    <xf numFmtId="0" fontId="8" fillId="9" borderId="0" xfId="208" applyFont="1" applyFill="1"/>
    <xf numFmtId="3" fontId="79" fillId="0" borderId="13" xfId="135" applyNumberFormat="1" applyFont="1" applyFill="1" applyBorder="1" applyAlignment="1">
      <alignment horizontal="center"/>
    </xf>
    <xf numFmtId="38" fontId="79" fillId="0" borderId="29" xfId="135" applyFont="1" applyFill="1" applyBorder="1" applyAlignment="1">
      <alignment horizontal="right"/>
    </xf>
    <xf numFmtId="3" fontId="79" fillId="0" borderId="11" xfId="135" applyNumberFormat="1" applyFont="1" applyFill="1" applyBorder="1" applyAlignment="1">
      <alignment horizontal="right"/>
    </xf>
    <xf numFmtId="3" fontId="79" fillId="0" borderId="11" xfId="135" applyNumberFormat="1" applyFont="1" applyFill="1" applyBorder="1" applyAlignment="1">
      <alignment horizontal="center"/>
    </xf>
    <xf numFmtId="38" fontId="79" fillId="0" borderId="8" xfId="135" applyFont="1" applyFill="1" applyBorder="1" applyAlignment="1">
      <alignment horizontal="right"/>
    </xf>
    <xf numFmtId="3" fontId="79" fillId="0" borderId="8" xfId="135" applyNumberFormat="1" applyFont="1" applyFill="1" applyBorder="1" applyAlignment="1">
      <alignment horizontal="left" wrapText="1"/>
    </xf>
    <xf numFmtId="3" fontId="79" fillId="0" borderId="34" xfId="135" applyNumberFormat="1" applyFont="1" applyFill="1" applyBorder="1" applyAlignment="1">
      <alignment horizontal="left" wrapText="1"/>
    </xf>
    <xf numFmtId="3" fontId="79" fillId="0" borderId="28" xfId="135" applyNumberFormat="1" applyFont="1" applyFill="1" applyBorder="1" applyAlignment="1">
      <alignment horizontal="right"/>
    </xf>
    <xf numFmtId="3" fontId="79" fillId="0" borderId="28" xfId="135" applyNumberFormat="1" applyFont="1" applyFill="1" applyBorder="1" applyAlignment="1">
      <alignment horizontal="center"/>
    </xf>
    <xf numFmtId="3" fontId="79" fillId="0" borderId="5" xfId="135" applyNumberFormat="1" applyFont="1" applyFill="1" applyBorder="1" applyAlignment="1">
      <alignment horizontal="center"/>
    </xf>
    <xf numFmtId="3" fontId="79" fillId="0" borderId="10" xfId="135" applyNumberFormat="1" applyFont="1" applyFill="1" applyBorder="1" applyAlignment="1">
      <alignment horizontal="center"/>
    </xf>
    <xf numFmtId="3" fontId="79" fillId="0" borderId="5" xfId="135" applyNumberFormat="1" applyFont="1" applyFill="1" applyBorder="1" applyAlignment="1">
      <alignment horizontal="right"/>
    </xf>
    <xf numFmtId="3" fontId="79" fillId="0" borderId="30" xfId="135" applyNumberFormat="1" applyFont="1" applyFill="1" applyBorder="1" applyAlignment="1">
      <alignment horizontal="right"/>
    </xf>
    <xf numFmtId="38" fontId="79" fillId="0" borderId="18" xfId="135" applyFont="1" applyFill="1" applyBorder="1" applyAlignment="1">
      <alignment horizontal="right"/>
    </xf>
    <xf numFmtId="3" fontId="79" fillId="0" borderId="11" xfId="135" applyNumberFormat="1" applyFont="1" applyFill="1" applyBorder="1" applyAlignment="1"/>
    <xf numFmtId="3" fontId="8" fillId="0" borderId="11" xfId="135" applyNumberFormat="1" applyFont="1" applyFill="1" applyBorder="1" applyAlignment="1">
      <alignment horizontal="right"/>
    </xf>
    <xf numFmtId="38" fontId="8" fillId="0" borderId="8" xfId="135" applyFont="1" applyFill="1" applyBorder="1" applyAlignment="1"/>
    <xf numFmtId="38" fontId="8" fillId="0" borderId="8" xfId="135" applyFont="1" applyFill="1" applyBorder="1"/>
    <xf numFmtId="38" fontId="8" fillId="0" borderId="13" xfId="135" applyFont="1" applyFill="1" applyBorder="1"/>
    <xf numFmtId="38" fontId="8" fillId="0" borderId="24" xfId="135" applyFont="1" applyFill="1" applyBorder="1"/>
    <xf numFmtId="0" fontId="8" fillId="0" borderId="0" xfId="208" applyFont="1" applyAlignment="1">
      <alignment horizontal="left" indent="2"/>
    </xf>
    <xf numFmtId="0" fontId="77" fillId="0" borderId="0" xfId="208" applyFont="1"/>
    <xf numFmtId="38" fontId="8" fillId="0" borderId="0" xfId="135" applyFont="1" applyFill="1"/>
    <xf numFmtId="4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7" fontId="0" fillId="0" borderId="8" xfId="0" applyNumberFormat="1" applyBorder="1" applyAlignment="1">
      <alignment horizontal="left" vertical="center"/>
    </xf>
    <xf numFmtId="202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center" vertical="center"/>
    </xf>
    <xf numFmtId="41" fontId="0" fillId="0" borderId="8" xfId="0" quotePrefix="1" applyNumberFormat="1" applyBorder="1" applyAlignment="1">
      <alignment horizontal="center" vertical="center"/>
    </xf>
    <xf numFmtId="41" fontId="0" fillId="0" borderId="0" xfId="0" applyNumberFormat="1"/>
    <xf numFmtId="0" fontId="0" fillId="0" borderId="8" xfId="0" applyBorder="1" applyAlignment="1">
      <alignment horizontal="left" vertical="center"/>
    </xf>
    <xf numFmtId="41" fontId="0" fillId="0" borderId="8" xfId="0" applyNumberFormat="1" applyBorder="1" applyAlignment="1">
      <alignment horizontal="right" vertical="center"/>
    </xf>
    <xf numFmtId="3" fontId="0" fillId="0" borderId="0" xfId="187" applyNumberFormat="1" applyFont="1" applyAlignment="1">
      <alignment vertical="center"/>
    </xf>
    <xf numFmtId="0" fontId="41" fillId="0" borderId="0" xfId="187" applyFont="1" applyAlignment="1">
      <alignment vertical="center"/>
    </xf>
    <xf numFmtId="0" fontId="41" fillId="0" borderId="0" xfId="188" applyFont="1" applyAlignment="1">
      <alignment vertical="center"/>
    </xf>
    <xf numFmtId="224" fontId="3" fillId="11" borderId="0" xfId="206" applyNumberFormat="1" applyFont="1" applyFill="1" applyAlignment="1">
      <alignment vertical="center"/>
    </xf>
    <xf numFmtId="224" fontId="3" fillId="11" borderId="0" xfId="206" applyNumberFormat="1" applyFont="1" applyFill="1" applyAlignment="1">
      <alignment horizontal="distributed" vertical="center"/>
    </xf>
    <xf numFmtId="224" fontId="20" fillId="11" borderId="0" xfId="206" applyNumberFormat="1" applyFont="1" applyFill="1" applyAlignment="1">
      <alignment vertical="center"/>
    </xf>
    <xf numFmtId="49" fontId="3" fillId="11" borderId="0" xfId="206" applyNumberFormat="1" applyFont="1" applyFill="1" applyAlignment="1">
      <alignment vertical="center"/>
    </xf>
    <xf numFmtId="0" fontId="3" fillId="11" borderId="0" xfId="206" applyFont="1" applyFill="1" applyAlignment="1">
      <alignment vertical="center"/>
    </xf>
    <xf numFmtId="201" fontId="3" fillId="11" borderId="0" xfId="206" applyNumberFormat="1" applyFont="1" applyFill="1" applyAlignment="1">
      <alignment vertical="center"/>
    </xf>
    <xf numFmtId="0" fontId="20" fillId="11" borderId="0" xfId="206" applyFont="1" applyFill="1" applyAlignment="1">
      <alignment vertical="center"/>
    </xf>
    <xf numFmtId="221" fontId="3" fillId="11" borderId="0" xfId="206" applyNumberFormat="1" applyFont="1" applyFill="1" applyAlignment="1">
      <alignment vertical="center"/>
    </xf>
    <xf numFmtId="201" fontId="3" fillId="0" borderId="0" xfId="206" applyNumberFormat="1" applyFont="1" applyFill="1" applyAlignment="1">
      <alignment vertical="center"/>
    </xf>
    <xf numFmtId="0" fontId="3" fillId="0" borderId="38" xfId="206" applyFont="1" applyFill="1" applyBorder="1" applyAlignment="1">
      <alignment vertical="center" shrinkToFit="1"/>
    </xf>
    <xf numFmtId="0" fontId="3" fillId="0" borderId="38" xfId="206" applyFont="1" applyFill="1" applyBorder="1" applyAlignment="1">
      <alignment vertical="center"/>
    </xf>
    <xf numFmtId="226" fontId="3" fillId="0" borderId="36" xfId="206" applyNumberFormat="1" applyFont="1" applyFill="1" applyBorder="1" applyAlignment="1">
      <alignment horizontal="center" vertical="center"/>
    </xf>
    <xf numFmtId="0" fontId="3" fillId="0" borderId="35" xfId="206" applyFont="1" applyFill="1" applyBorder="1" applyAlignment="1">
      <alignment vertical="center" shrinkToFit="1"/>
    </xf>
    <xf numFmtId="0" fontId="3" fillId="0" borderId="35" xfId="206" applyFont="1" applyFill="1" applyBorder="1" applyAlignment="1">
      <alignment horizontal="center" vertical="center" shrinkToFit="1"/>
    </xf>
    <xf numFmtId="201" fontId="3" fillId="0" borderId="35" xfId="206" applyNumberFormat="1" applyFont="1" applyFill="1" applyBorder="1" applyAlignment="1">
      <alignment vertical="center" shrinkToFit="1"/>
    </xf>
    <xf numFmtId="0" fontId="3" fillId="0" borderId="35" xfId="206" applyFont="1" applyFill="1" applyBorder="1" applyAlignment="1">
      <alignment vertical="center"/>
    </xf>
    <xf numFmtId="226" fontId="3" fillId="0" borderId="36" xfId="206" quotePrefix="1" applyNumberFormat="1" applyFont="1" applyFill="1" applyBorder="1" applyAlignment="1">
      <alignment horizontal="center" vertical="center"/>
    </xf>
    <xf numFmtId="0" fontId="3" fillId="0" borderId="36" xfId="206" applyFont="1" applyFill="1" applyBorder="1" applyAlignment="1">
      <alignment horizontal="center" vertical="center"/>
    </xf>
    <xf numFmtId="201" fontId="3" fillId="6" borderId="35" xfId="206" applyNumberFormat="1" applyFont="1" applyFill="1" applyBorder="1" applyAlignment="1">
      <alignment vertical="center" shrinkToFit="1"/>
    </xf>
    <xf numFmtId="221" fontId="3" fillId="6" borderId="0" xfId="206" applyNumberFormat="1" applyFont="1" applyFill="1" applyAlignment="1">
      <alignment vertical="center"/>
    </xf>
    <xf numFmtId="0" fontId="3" fillId="0" borderId="38" xfId="206" applyFont="1" applyFill="1" applyBorder="1" applyAlignment="1">
      <alignment horizontal="distributed" vertical="center" shrinkToFit="1"/>
    </xf>
    <xf numFmtId="49" fontId="20" fillId="11" borderId="0" xfId="206" applyNumberFormat="1" applyFont="1" applyFill="1" applyAlignment="1">
      <alignment vertical="center"/>
    </xf>
    <xf numFmtId="0" fontId="20" fillId="11" borderId="0" xfId="206" applyFont="1" applyFill="1" applyAlignment="1">
      <alignment horizontal="distributed" vertical="center"/>
    </xf>
    <xf numFmtId="201" fontId="20" fillId="11" borderId="0" xfId="206" applyNumberFormat="1" applyFont="1" applyFill="1" applyAlignment="1">
      <alignment vertical="center"/>
    </xf>
    <xf numFmtId="0" fontId="88" fillId="10" borderId="0" xfId="213" applyFont="1" applyFill="1" applyAlignment="1">
      <alignment horizontal="center" vertical="center"/>
    </xf>
    <xf numFmtId="0" fontId="88" fillId="10" borderId="0" xfId="213" applyFont="1" applyFill="1" applyAlignment="1">
      <alignment vertical="center"/>
    </xf>
    <xf numFmtId="0" fontId="86" fillId="10" borderId="0" xfId="213" applyFont="1" applyFill="1" applyAlignment="1">
      <alignment horizontal="center" vertical="center"/>
    </xf>
    <xf numFmtId="0" fontId="86" fillId="0" borderId="8" xfId="213" applyFont="1" applyFill="1" applyBorder="1" applyAlignment="1">
      <alignment horizontal="center" vertical="center"/>
    </xf>
    <xf numFmtId="226" fontId="55" fillId="0" borderId="11" xfId="206" quotePrefix="1" applyNumberFormat="1" applyFont="1" applyFill="1" applyBorder="1" applyAlignment="1">
      <alignment horizontal="center" vertical="center"/>
    </xf>
    <xf numFmtId="0" fontId="55" fillId="0" borderId="7" xfId="213" applyFont="1" applyFill="1" applyBorder="1" applyAlignment="1">
      <alignment vertical="distributed" shrinkToFit="1"/>
    </xf>
    <xf numFmtId="226" fontId="55" fillId="0" borderId="11" xfId="206" applyNumberFormat="1" applyFont="1" applyFill="1" applyBorder="1" applyAlignment="1">
      <alignment horizontal="center" vertical="center"/>
    </xf>
    <xf numFmtId="38" fontId="86" fillId="10" borderId="0" xfId="207" applyFont="1" applyFill="1" applyAlignment="1" applyProtection="1">
      <alignment horizontal="center" vertical="center"/>
    </xf>
    <xf numFmtId="0" fontId="0" fillId="0" borderId="8" xfId="0" applyBorder="1" applyAlignment="1">
      <alignment vertical="center" wrapText="1"/>
    </xf>
    <xf numFmtId="10" fontId="86" fillId="10" borderId="8" xfId="214" applyNumberFormat="1" applyFont="1" applyFill="1" applyBorder="1" applyAlignment="1" applyProtection="1">
      <alignment horizontal="center" vertical="center"/>
    </xf>
    <xf numFmtId="10" fontId="86" fillId="10" borderId="0" xfId="214" applyNumberFormat="1" applyFont="1" applyFill="1" applyAlignment="1" applyProtection="1">
      <alignment horizontal="center" vertical="center"/>
    </xf>
    <xf numFmtId="49" fontId="88" fillId="10" borderId="0" xfId="213" applyNumberFormat="1" applyFont="1" applyFill="1" applyAlignment="1">
      <alignment horizontal="center" vertical="center"/>
    </xf>
    <xf numFmtId="49" fontId="88" fillId="10" borderId="0" xfId="213" applyNumberFormat="1" applyFont="1" applyFill="1" applyAlignment="1">
      <alignment vertical="center" shrinkToFit="1"/>
    </xf>
    <xf numFmtId="49" fontId="88" fillId="10" borderId="0" xfId="213" applyNumberFormat="1" applyFont="1" applyFill="1" applyAlignment="1">
      <alignment vertical="center"/>
    </xf>
    <xf numFmtId="201" fontId="88" fillId="10" borderId="0" xfId="213" applyNumberFormat="1" applyFont="1" applyFill="1" applyAlignment="1">
      <alignment vertical="center"/>
    </xf>
    <xf numFmtId="0" fontId="88" fillId="10" borderId="0" xfId="213" applyFont="1" applyFill="1" applyAlignment="1">
      <alignment horizontal="left" vertical="center"/>
    </xf>
    <xf numFmtId="0" fontId="94" fillId="0" borderId="7" xfId="213" applyFont="1" applyFill="1" applyBorder="1" applyAlignment="1">
      <alignment vertical="distributed" shrinkToFit="1"/>
    </xf>
    <xf numFmtId="226" fontId="94" fillId="0" borderId="11" xfId="206" applyNumberFormat="1" applyFont="1" applyFill="1" applyBorder="1" applyAlignment="1">
      <alignment horizontal="center" vertical="center"/>
    </xf>
    <xf numFmtId="226" fontId="94" fillId="0" borderId="11" xfId="206" quotePrefix="1" applyNumberFormat="1" applyFont="1" applyFill="1" applyBorder="1" applyAlignment="1">
      <alignment horizontal="center" vertical="center"/>
    </xf>
    <xf numFmtId="201" fontId="11" fillId="0" borderId="8" xfId="129" applyNumberFormat="1" applyFont="1" applyFill="1" applyBorder="1" applyAlignment="1">
      <alignment vertical="center" wrapText="1"/>
    </xf>
    <xf numFmtId="178" fontId="62" fillId="0" borderId="8" xfId="0" applyNumberFormat="1" applyFont="1" applyFill="1" applyBorder="1" applyAlignment="1" applyProtection="1">
      <alignment horizontal="left" vertical="center"/>
    </xf>
    <xf numFmtId="177" fontId="62" fillId="0" borderId="8" xfId="0" applyNumberFormat="1" applyFont="1" applyFill="1" applyBorder="1" applyAlignment="1" applyProtection="1">
      <alignment horizontal="left" vertical="center" wrapText="1"/>
    </xf>
    <xf numFmtId="222" fontId="62" fillId="0" borderId="8" xfId="135" applyNumberFormat="1" applyFont="1" applyFill="1" applyBorder="1" applyAlignment="1" applyProtection="1">
      <alignment vertical="center"/>
    </xf>
    <xf numFmtId="0" fontId="62" fillId="0" borderId="8" xfId="0" applyNumberFormat="1" applyFont="1" applyFill="1" applyBorder="1" applyAlignment="1" applyProtection="1">
      <alignment horizontal="center" vertical="center"/>
    </xf>
    <xf numFmtId="38" fontId="62" fillId="0" borderId="8" xfId="135" applyNumberFormat="1" applyFont="1" applyFill="1" applyBorder="1" applyAlignment="1">
      <alignment vertical="center"/>
    </xf>
    <xf numFmtId="38" fontId="62" fillId="0" borderId="8" xfId="129" applyFont="1" applyFill="1" applyBorder="1" applyAlignment="1" applyProtection="1">
      <alignment vertical="center"/>
    </xf>
    <xf numFmtId="177" fontId="62" fillId="0" borderId="8" xfId="0" applyNumberFormat="1" applyFont="1" applyFill="1" applyBorder="1" applyAlignment="1" applyProtection="1">
      <alignment horizontal="left" vertical="center"/>
    </xf>
    <xf numFmtId="178" fontId="62" fillId="0" borderId="8" xfId="0" quotePrefix="1" applyNumberFormat="1" applyFont="1" applyFill="1" applyBorder="1" applyAlignment="1" applyProtection="1">
      <alignment horizontal="left" vertical="center" wrapText="1"/>
    </xf>
    <xf numFmtId="222" fontId="62" fillId="0" borderId="8" xfId="129" quotePrefix="1" applyNumberFormat="1" applyFont="1" applyFill="1" applyBorder="1" applyAlignment="1" applyProtection="1">
      <alignment vertical="center"/>
    </xf>
    <xf numFmtId="0" fontId="62" fillId="0" borderId="8" xfId="0" applyFont="1" applyFill="1" applyBorder="1" applyAlignment="1">
      <alignment horizontal="center" vertical="center"/>
    </xf>
    <xf numFmtId="201" fontId="62" fillId="0" borderId="8" xfId="135" applyNumberFormat="1" applyFont="1" applyFill="1" applyBorder="1" applyAlignment="1">
      <alignment vertical="center"/>
    </xf>
    <xf numFmtId="38" fontId="62" fillId="0" borderId="8" xfId="129" applyFont="1" applyFill="1" applyBorder="1" applyAlignment="1">
      <alignment vertical="center"/>
    </xf>
    <xf numFmtId="178" fontId="62" fillId="0" borderId="8" xfId="0" applyNumberFormat="1" applyFont="1" applyFill="1" applyBorder="1" applyAlignment="1" applyProtection="1">
      <alignment horizontal="left" vertical="center" wrapText="1"/>
    </xf>
    <xf numFmtId="222" fontId="62" fillId="0" borderId="8" xfId="129" applyNumberFormat="1" applyFont="1" applyFill="1" applyBorder="1" applyAlignment="1">
      <alignment horizontal="right" vertical="center" wrapText="1"/>
    </xf>
    <xf numFmtId="0" fontId="20" fillId="0" borderId="0" xfId="205" applyFont="1" applyBorder="1" applyAlignment="1">
      <alignment horizontal="center" vertical="center"/>
    </xf>
    <xf numFmtId="0" fontId="20" fillId="0" borderId="0" xfId="205" applyFont="1" applyBorder="1" applyAlignment="1">
      <alignment vertical="center"/>
    </xf>
    <xf numFmtId="0" fontId="69" fillId="0" borderId="0" xfId="206" applyNumberFormat="1" applyFont="1" applyFill="1" applyAlignment="1"/>
    <xf numFmtId="0" fontId="64" fillId="0" borderId="0" xfId="205" applyFont="1" applyBorder="1" applyAlignment="1">
      <alignment vertical="center"/>
    </xf>
    <xf numFmtId="0" fontId="64" fillId="0" borderId="8" xfId="206" applyNumberFormat="1" applyFont="1" applyFill="1" applyBorder="1" applyAlignment="1">
      <alignment horizontal="distributed" vertical="center" justifyLastLine="1"/>
    </xf>
    <xf numFmtId="37" fontId="64" fillId="8" borderId="20" xfId="205" applyNumberFormat="1" applyFont="1" applyFill="1" applyBorder="1" applyAlignment="1" applyProtection="1">
      <alignment horizontal="left" vertical="center"/>
    </xf>
    <xf numFmtId="0" fontId="20" fillId="0" borderId="0" xfId="205" applyFont="1" applyFill="1" applyAlignment="1">
      <alignment horizontal="center" vertical="center"/>
    </xf>
    <xf numFmtId="3" fontId="64" fillId="0" borderId="11" xfId="0" applyNumberFormat="1" applyFont="1" applyBorder="1" applyAlignment="1">
      <alignment vertical="center"/>
    </xf>
    <xf numFmtId="3" fontId="64" fillId="0" borderId="7" xfId="0" applyNumberFormat="1" applyFont="1" applyBorder="1" applyAlignment="1">
      <alignment vertical="center"/>
    </xf>
    <xf numFmtId="0" fontId="64" fillId="0" borderId="20" xfId="0" applyFont="1" applyBorder="1" applyAlignment="1">
      <alignment vertical="center"/>
    </xf>
    <xf numFmtId="0" fontId="64" fillId="0" borderId="8" xfId="0" applyFont="1" applyBorder="1" applyAlignment="1">
      <alignment vertical="center"/>
    </xf>
    <xf numFmtId="0" fontId="64" fillId="0" borderId="8" xfId="0" applyFont="1" applyBorder="1" applyAlignment="1">
      <alignment horizontal="right" vertical="center"/>
    </xf>
    <xf numFmtId="0" fontId="64" fillId="0" borderId="8" xfId="0" applyFont="1" applyBorder="1" applyAlignment="1">
      <alignment horizontal="center" vertical="center"/>
    </xf>
    <xf numFmtId="0" fontId="64" fillId="0" borderId="8" xfId="205" applyFont="1" applyFill="1" applyBorder="1" applyAlignment="1">
      <alignment vertical="center"/>
    </xf>
    <xf numFmtId="0" fontId="20" fillId="0" borderId="0" xfId="205" applyFont="1" applyFill="1" applyAlignment="1">
      <alignment vertical="center"/>
    </xf>
    <xf numFmtId="38" fontId="20" fillId="0" borderId="0" xfId="205" applyNumberFormat="1" applyFont="1" applyFill="1" applyAlignment="1">
      <alignment vertical="center"/>
    </xf>
    <xf numFmtId="38" fontId="64" fillId="0" borderId="8" xfId="0" applyNumberFormat="1" applyFont="1" applyBorder="1" applyAlignment="1">
      <alignment vertical="center"/>
    </xf>
    <xf numFmtId="38" fontId="64" fillId="0" borderId="8" xfId="0" applyNumberFormat="1" applyFont="1" applyBorder="1" applyAlignment="1">
      <alignment horizontal="right" vertical="center"/>
    </xf>
    <xf numFmtId="0" fontId="64" fillId="0" borderId="11" xfId="0" applyFont="1" applyBorder="1" applyAlignment="1">
      <alignment vertical="center"/>
    </xf>
    <xf numFmtId="0" fontId="64" fillId="0" borderId="7" xfId="0" applyFont="1" applyBorder="1" applyAlignment="1">
      <alignment vertical="center"/>
    </xf>
    <xf numFmtId="0" fontId="64" fillId="0" borderId="11" xfId="205" applyFont="1" applyFill="1" applyBorder="1" applyAlignment="1">
      <alignment vertical="center"/>
    </xf>
    <xf numFmtId="3" fontId="69" fillId="0" borderId="20" xfId="0" applyNumberFormat="1" applyFont="1" applyFill="1" applyBorder="1" applyAlignment="1">
      <alignment vertical="center"/>
    </xf>
    <xf numFmtId="3" fontId="69" fillId="0" borderId="8" xfId="0" applyNumberFormat="1" applyFont="1" applyFill="1" applyBorder="1" applyAlignment="1">
      <alignment vertical="center"/>
    </xf>
    <xf numFmtId="221" fontId="69" fillId="0" borderId="8" xfId="0" applyNumberFormat="1" applyFont="1" applyFill="1" applyBorder="1" applyAlignment="1">
      <alignment vertical="center"/>
    </xf>
    <xf numFmtId="3" fontId="69" fillId="0" borderId="8" xfId="0" applyNumberFormat="1" applyFont="1" applyFill="1" applyBorder="1" applyAlignment="1">
      <alignment horizontal="center" vertical="center"/>
    </xf>
    <xf numFmtId="3" fontId="69" fillId="0" borderId="7" xfId="0" applyNumberFormat="1" applyFont="1" applyFill="1" applyBorder="1" applyAlignment="1">
      <alignment horizontal="left" vertical="center"/>
    </xf>
    <xf numFmtId="3" fontId="69" fillId="0" borderId="7" xfId="0" applyNumberFormat="1" applyFont="1" applyFill="1" applyBorder="1" applyAlignment="1">
      <alignment vertical="center"/>
    </xf>
    <xf numFmtId="0" fontId="64" fillId="0" borderId="20" xfId="205" applyFont="1" applyFill="1" applyBorder="1" applyAlignment="1">
      <alignment vertical="center"/>
    </xf>
    <xf numFmtId="3" fontId="69" fillId="0" borderId="11" xfId="0" applyNumberFormat="1" applyFont="1" applyFill="1" applyBorder="1" applyAlignment="1">
      <alignment horizontal="right" vertical="center"/>
    </xf>
    <xf numFmtId="3" fontId="69" fillId="0" borderId="11" xfId="0" quotePrefix="1" applyNumberFormat="1" applyFont="1" applyFill="1" applyBorder="1" applyAlignment="1">
      <alignment horizontal="left" vertical="center"/>
    </xf>
    <xf numFmtId="3" fontId="69" fillId="0" borderId="7" xfId="0" applyNumberFormat="1" applyFont="1" applyFill="1" applyBorder="1" applyAlignment="1">
      <alignment horizontal="center" vertical="center"/>
    </xf>
    <xf numFmtId="3" fontId="69" fillId="0" borderId="11" xfId="0" applyNumberFormat="1" applyFont="1" applyFill="1" applyBorder="1" applyAlignment="1">
      <alignment horizontal="left" vertical="center"/>
    </xf>
    <xf numFmtId="0" fontId="64" fillId="0" borderId="7" xfId="205" quotePrefix="1" applyFont="1" applyFill="1" applyBorder="1" applyAlignment="1">
      <alignment horizontal="left" vertical="center"/>
    </xf>
    <xf numFmtId="0" fontId="64" fillId="0" borderId="7" xfId="205" applyFont="1" applyFill="1" applyBorder="1" applyAlignment="1">
      <alignment vertical="center"/>
    </xf>
    <xf numFmtId="220" fontId="64" fillId="0" borderId="8" xfId="202" applyFont="1" applyFill="1" applyBorder="1" applyAlignment="1">
      <alignment vertical="center"/>
    </xf>
    <xf numFmtId="221" fontId="64" fillId="0" borderId="8" xfId="205" applyNumberFormat="1" applyFont="1" applyFill="1" applyBorder="1" applyAlignment="1">
      <alignment vertical="center"/>
    </xf>
    <xf numFmtId="3" fontId="69" fillId="0" borderId="7" xfId="0" quotePrefix="1" applyNumberFormat="1" applyFont="1" applyFill="1" applyBorder="1" applyAlignment="1">
      <alignment horizontal="left" vertical="center"/>
    </xf>
    <xf numFmtId="0" fontId="64" fillId="0" borderId="11" xfId="205" quotePrefix="1" applyFont="1" applyFill="1" applyBorder="1" applyAlignment="1">
      <alignment horizontal="center" vertical="center"/>
    </xf>
    <xf numFmtId="0" fontId="64" fillId="0" borderId="8" xfId="205" applyFont="1" applyFill="1" applyBorder="1" applyAlignment="1">
      <alignment horizontal="center" vertical="center"/>
    </xf>
    <xf numFmtId="0" fontId="64" fillId="0" borderId="11" xfId="205" applyFont="1" applyFill="1" applyBorder="1" applyAlignment="1">
      <alignment horizontal="center" vertical="center"/>
    </xf>
    <xf numFmtId="0" fontId="64" fillId="0" borderId="0" xfId="205" applyFont="1" applyBorder="1" applyAlignment="1">
      <alignment horizontal="center" vertical="center"/>
    </xf>
    <xf numFmtId="0" fontId="64" fillId="0" borderId="8" xfId="206" applyNumberFormat="1" applyFont="1" applyFill="1" applyBorder="1" applyAlignment="1">
      <alignment horizontal="center" vertical="center"/>
    </xf>
    <xf numFmtId="38" fontId="69" fillId="0" borderId="11" xfId="207" quotePrefix="1" applyNumberFormat="1" applyFont="1" applyFill="1" applyBorder="1" applyAlignment="1">
      <alignment vertical="center"/>
    </xf>
    <xf numFmtId="3" fontId="69" fillId="0" borderId="11" xfId="0" applyNumberFormat="1" applyFont="1" applyFill="1" applyBorder="1" applyAlignment="1">
      <alignment horizontal="center" vertical="center"/>
    </xf>
    <xf numFmtId="3" fontId="69" fillId="0" borderId="11" xfId="0" applyNumberFormat="1" applyFont="1" applyFill="1" applyBorder="1" applyAlignment="1">
      <alignment vertical="center"/>
    </xf>
    <xf numFmtId="0" fontId="64" fillId="0" borderId="20" xfId="0" applyFont="1" applyBorder="1" applyAlignment="1">
      <alignment vertical="center" wrapText="1"/>
    </xf>
    <xf numFmtId="3" fontId="69" fillId="5" borderId="11" xfId="0" applyNumberFormat="1" applyFont="1" applyFill="1" applyBorder="1" applyAlignment="1">
      <alignment horizontal="center" vertical="center"/>
    </xf>
    <xf numFmtId="3" fontId="69" fillId="5" borderId="7" xfId="0" applyNumberFormat="1" applyFont="1" applyFill="1" applyBorder="1" applyAlignment="1">
      <alignment vertical="center"/>
    </xf>
    <xf numFmtId="3" fontId="69" fillId="5" borderId="20" xfId="0" applyNumberFormat="1" applyFont="1" applyFill="1" applyBorder="1" applyAlignment="1">
      <alignment vertical="center"/>
    </xf>
    <xf numFmtId="3" fontId="69" fillId="5" borderId="7" xfId="0" applyNumberFormat="1" applyFont="1" applyFill="1" applyBorder="1" applyAlignment="1">
      <alignment horizontal="center" vertical="center"/>
    </xf>
    <xf numFmtId="3" fontId="69" fillId="8" borderId="20" xfId="0" applyNumberFormat="1" applyFont="1" applyFill="1" applyBorder="1" applyAlignment="1">
      <alignment vertical="center"/>
    </xf>
    <xf numFmtId="0" fontId="64" fillId="0" borderId="11" xfId="0" applyFont="1" applyBorder="1" applyAlignment="1"/>
    <xf numFmtId="0" fontId="64" fillId="0" borderId="20" xfId="0" applyFont="1" applyBorder="1" applyAlignment="1"/>
    <xf numFmtId="0" fontId="64" fillId="0" borderId="8" xfId="0" applyFont="1" applyBorder="1" applyAlignment="1">
      <alignment horizontal="center"/>
    </xf>
    <xf numFmtId="3" fontId="64" fillId="0" borderId="11" xfId="205" applyNumberFormat="1" applyFont="1" applyFill="1" applyBorder="1" applyAlignment="1">
      <alignment horizontal="center" vertical="center"/>
    </xf>
    <xf numFmtId="3" fontId="64" fillId="0" borderId="7" xfId="205" applyNumberFormat="1" applyFont="1" applyFill="1" applyBorder="1" applyAlignment="1">
      <alignment vertical="center"/>
    </xf>
    <xf numFmtId="0" fontId="68" fillId="0" borderId="0" xfId="205" applyFont="1" applyBorder="1" applyAlignment="1">
      <alignment vertical="center"/>
    </xf>
    <xf numFmtId="0" fontId="68" fillId="0" borderId="0" xfId="205" applyFont="1" applyBorder="1" applyAlignment="1">
      <alignment horizontal="left" vertical="center"/>
    </xf>
    <xf numFmtId="0" fontId="68" fillId="0" borderId="0" xfId="0" applyFont="1" applyAlignment="1">
      <alignment vertical="center"/>
    </xf>
    <xf numFmtId="0" fontId="68" fillId="0" borderId="0" xfId="205" applyFont="1" applyFill="1" applyBorder="1" applyAlignment="1">
      <alignment horizontal="left" vertical="center"/>
    </xf>
    <xf numFmtId="49" fontId="69" fillId="0" borderId="0" xfId="0" applyNumberFormat="1" applyFont="1" applyFill="1" applyAlignment="1" applyProtection="1"/>
    <xf numFmtId="49" fontId="72" fillId="0" borderId="0" xfId="0" applyNumberFormat="1" applyFont="1" applyFill="1" applyBorder="1" applyAlignment="1" applyProtection="1">
      <alignment vertical="center" shrinkToFit="1"/>
    </xf>
    <xf numFmtId="49" fontId="72" fillId="0" borderId="0" xfId="0" applyNumberFormat="1" applyFont="1" applyFill="1" applyAlignment="1" applyProtection="1">
      <alignment vertical="center"/>
    </xf>
    <xf numFmtId="201" fontId="72" fillId="0" borderId="0" xfId="0" applyNumberFormat="1" applyFont="1" applyFill="1" applyAlignment="1" applyProtection="1">
      <alignment vertical="center"/>
    </xf>
    <xf numFmtId="0" fontId="72" fillId="0" borderId="0" xfId="0" applyNumberFormat="1" applyFont="1" applyFill="1" applyAlignment="1" applyProtection="1">
      <alignment vertical="center"/>
    </xf>
    <xf numFmtId="0" fontId="72" fillId="0" borderId="0" xfId="0" applyNumberFormat="1" applyFont="1" applyFill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horizontal="distributed" vertical="center" justifyLastLine="1"/>
    </xf>
    <xf numFmtId="201" fontId="69" fillId="0" borderId="8" xfId="0" applyNumberFormat="1" applyFont="1" applyFill="1" applyBorder="1" applyAlignment="1" applyProtection="1">
      <alignment horizontal="distributed" vertical="center" justifyLastLine="1"/>
    </xf>
    <xf numFmtId="0" fontId="69" fillId="0" borderId="8" xfId="0" applyNumberFormat="1" applyFont="1" applyFill="1" applyBorder="1" applyAlignment="1" applyProtection="1">
      <alignment horizontal="distributed" vertical="center" justifyLastLine="1"/>
    </xf>
    <xf numFmtId="0" fontId="8" fillId="0" borderId="19" xfId="208" applyFont="1" applyFill="1" applyBorder="1"/>
    <xf numFmtId="0" fontId="74" fillId="0" borderId="11" xfId="0" applyFont="1" applyBorder="1" applyAlignment="1">
      <alignment horizontal="left"/>
    </xf>
    <xf numFmtId="0" fontId="74" fillId="0" borderId="7" xfId="0" applyFont="1" applyBorder="1" applyAlignment="1"/>
    <xf numFmtId="0" fontId="74" fillId="0" borderId="8" xfId="0" applyFont="1" applyFill="1" applyBorder="1" applyAlignment="1">
      <alignment horizontal="left" wrapText="1"/>
    </xf>
    <xf numFmtId="38" fontId="74" fillId="0" borderId="8" xfId="135" applyNumberFormat="1" applyFont="1" applyFill="1" applyBorder="1" applyAlignment="1">
      <alignment horizontal="right"/>
    </xf>
    <xf numFmtId="0" fontId="74" fillId="0" borderId="8" xfId="0" applyNumberFormat="1" applyFont="1" applyFill="1" applyBorder="1" applyAlignment="1">
      <alignment horizontal="center"/>
    </xf>
    <xf numFmtId="0" fontId="74" fillId="0" borderId="8" xfId="0" applyFont="1" applyBorder="1" applyAlignment="1">
      <alignment horizontal="center"/>
    </xf>
    <xf numFmtId="0" fontId="76" fillId="0" borderId="0" xfId="0" applyFont="1" applyBorder="1" applyAlignment="1"/>
    <xf numFmtId="0" fontId="76" fillId="0" borderId="0" xfId="0" applyFont="1" applyAlignment="1"/>
    <xf numFmtId="0" fontId="74" fillId="0" borderId="11" xfId="0" applyFont="1" applyFill="1" applyBorder="1" applyAlignment="1"/>
    <xf numFmtId="0" fontId="74" fillId="0" borderId="7" xfId="0" applyFont="1" applyFill="1" applyBorder="1" applyAlignment="1">
      <alignment wrapText="1"/>
    </xf>
    <xf numFmtId="0" fontId="74" fillId="0" borderId="11" xfId="0" applyFont="1" applyBorder="1" applyAlignment="1">
      <alignment horizontal="center"/>
    </xf>
    <xf numFmtId="0" fontId="74" fillId="0" borderId="7" xfId="0" applyFont="1" applyFill="1" applyBorder="1" applyAlignment="1">
      <alignment horizontal="left" wrapText="1"/>
    </xf>
    <xf numFmtId="0" fontId="76" fillId="0" borderId="0" xfId="0" applyFont="1" applyFill="1" applyAlignment="1"/>
    <xf numFmtId="0" fontId="74" fillId="0" borderId="11" xfId="0" quotePrefix="1" applyFont="1" applyBorder="1" applyAlignment="1">
      <alignment horizontal="center"/>
    </xf>
    <xf numFmtId="0" fontId="20" fillId="0" borderId="0" xfId="0" applyFont="1" applyFill="1" applyAlignment="1"/>
    <xf numFmtId="0" fontId="20" fillId="0" borderId="0" xfId="0" applyFont="1" applyAlignment="1"/>
    <xf numFmtId="0" fontId="76" fillId="0" borderId="0" xfId="0" applyFont="1" applyFill="1" applyBorder="1" applyAlignment="1"/>
    <xf numFmtId="0" fontId="74" fillId="0" borderId="11" xfId="0" applyFont="1" applyFill="1" applyBorder="1" applyAlignment="1">
      <alignment horizontal="left"/>
    </xf>
    <xf numFmtId="38" fontId="74" fillId="0" borderId="7" xfId="0" applyNumberFormat="1" applyFont="1" applyFill="1" applyBorder="1" applyAlignment="1">
      <alignment horizontal="left" wrapText="1"/>
    </xf>
    <xf numFmtId="0" fontId="8" fillId="0" borderId="0" xfId="208" applyFont="1" applyFill="1"/>
    <xf numFmtId="38" fontId="76" fillId="0" borderId="0" xfId="0" applyNumberFormat="1" applyFont="1" applyAlignment="1"/>
    <xf numFmtId="0" fontId="74" fillId="0" borderId="11" xfId="0" applyFont="1" applyBorder="1" applyAlignment="1"/>
    <xf numFmtId="0" fontId="8" fillId="0" borderId="0" xfId="208" applyFont="1" applyFill="1" applyBorder="1"/>
    <xf numFmtId="0" fontId="8" fillId="0" borderId="0" xfId="208" applyFont="1" applyFill="1" applyBorder="1" applyAlignment="1">
      <alignment horizontal="left" vertical="center" indent="1"/>
    </xf>
    <xf numFmtId="0" fontId="8" fillId="0" borderId="0" xfId="208" applyFont="1" applyFill="1" applyBorder="1" applyAlignment="1">
      <alignment horizontal="left" wrapText="1"/>
    </xf>
    <xf numFmtId="0" fontId="8" fillId="0" borderId="0" xfId="208" applyFont="1" applyFill="1" applyBorder="1" applyAlignment="1">
      <alignment horizontal="center"/>
    </xf>
    <xf numFmtId="0" fontId="8" fillId="0" borderId="22" xfId="208" applyFont="1" applyFill="1" applyBorder="1" applyAlignment="1">
      <alignment horizontal="left" indent="1"/>
    </xf>
    <xf numFmtId="0" fontId="8" fillId="0" borderId="0" xfId="208" applyFont="1" applyFill="1" applyBorder="1" applyAlignment="1">
      <alignment horizontal="left"/>
    </xf>
    <xf numFmtId="0" fontId="8" fillId="0" borderId="15" xfId="208" applyFont="1" applyFill="1" applyBorder="1" applyAlignment="1">
      <alignment vertical="center"/>
    </xf>
    <xf numFmtId="0" fontId="8" fillId="0" borderId="26" xfId="208" applyFont="1" applyFill="1" applyBorder="1" applyAlignment="1">
      <alignment vertical="center"/>
    </xf>
    <xf numFmtId="0" fontId="8" fillId="0" borderId="15" xfId="208" applyFont="1" applyFill="1" applyBorder="1" applyAlignment="1">
      <alignment vertical="top"/>
    </xf>
    <xf numFmtId="0" fontId="8" fillId="0" borderId="26" xfId="208" applyFont="1" applyFill="1" applyBorder="1" applyAlignment="1">
      <alignment vertical="center" wrapText="1"/>
    </xf>
    <xf numFmtId="0" fontId="8" fillId="0" borderId="0" xfId="208" applyFont="1" applyFill="1" applyBorder="1" applyAlignment="1">
      <alignment horizontal="center" vertical="center"/>
    </xf>
    <xf numFmtId="0" fontId="8" fillId="0" borderId="0" xfId="208" applyFont="1" applyFill="1" applyBorder="1" applyAlignment="1">
      <alignment horizontal="left" vertical="center" wrapText="1"/>
    </xf>
    <xf numFmtId="0" fontId="79" fillId="0" borderId="27" xfId="208" applyFont="1" applyFill="1" applyBorder="1" applyAlignment="1">
      <alignment horizontal="center" vertical="center"/>
    </xf>
    <xf numFmtId="0" fontId="79" fillId="0" borderId="27" xfId="208" applyFont="1" applyFill="1" applyBorder="1" applyAlignment="1">
      <alignment horizontal="center" vertical="center" wrapText="1"/>
    </xf>
    <xf numFmtId="0" fontId="79" fillId="0" borderId="6" xfId="208" applyFont="1" applyFill="1" applyBorder="1" applyAlignment="1">
      <alignment horizontal="center" vertical="center" wrapText="1"/>
    </xf>
    <xf numFmtId="0" fontId="79" fillId="0" borderId="0" xfId="208" applyFont="1" applyFill="1"/>
    <xf numFmtId="0" fontId="80" fillId="0" borderId="15" xfId="208" applyFont="1" applyFill="1" applyBorder="1" applyAlignment="1">
      <alignment horizontal="left" vertical="center"/>
    </xf>
    <xf numFmtId="0" fontId="79" fillId="0" borderId="6" xfId="208" applyFont="1" applyFill="1" applyBorder="1" applyAlignment="1">
      <alignment horizontal="left" vertical="center"/>
    </xf>
    <xf numFmtId="0" fontId="79" fillId="0" borderId="26" xfId="208" applyFont="1" applyFill="1" applyBorder="1" applyAlignment="1">
      <alignment horizontal="left" vertical="center"/>
    </xf>
    <xf numFmtId="0" fontId="8" fillId="0" borderId="0" xfId="208" applyFont="1" applyFill="1" applyAlignment="1">
      <alignment shrinkToFit="1"/>
    </xf>
    <xf numFmtId="0" fontId="79" fillId="0" borderId="11" xfId="208" applyFont="1" applyFill="1" applyBorder="1" applyAlignment="1">
      <alignment horizontal="left" indent="1"/>
    </xf>
    <xf numFmtId="0" fontId="79" fillId="0" borderId="8" xfId="208" applyFont="1" applyFill="1" applyBorder="1" applyAlignment="1"/>
    <xf numFmtId="0" fontId="79" fillId="0" borderId="21" xfId="208" applyFont="1" applyFill="1" applyBorder="1" applyAlignment="1">
      <alignment wrapText="1"/>
    </xf>
    <xf numFmtId="0" fontId="79" fillId="0" borderId="8" xfId="208" applyFont="1" applyFill="1" applyBorder="1" applyAlignment="1">
      <alignment horizontal="left" wrapText="1"/>
    </xf>
    <xf numFmtId="38" fontId="80" fillId="0" borderId="8" xfId="135" applyNumberFormat="1" applyFont="1" applyFill="1" applyBorder="1" applyAlignment="1">
      <alignment horizontal="right"/>
    </xf>
    <xf numFmtId="0" fontId="79" fillId="0" borderId="8" xfId="208" applyNumberFormat="1" applyFont="1" applyFill="1" applyBorder="1" applyAlignment="1">
      <alignment horizontal="center"/>
    </xf>
    <xf numFmtId="0" fontId="79" fillId="0" borderId="8" xfId="208" applyFont="1" applyFill="1" applyBorder="1" applyAlignment="1">
      <alignment horizontal="center"/>
    </xf>
    <xf numFmtId="0" fontId="79" fillId="0" borderId="8" xfId="208" applyFont="1" applyFill="1" applyBorder="1" applyAlignment="1">
      <alignment wrapText="1"/>
    </xf>
    <xf numFmtId="0" fontId="79" fillId="0" borderId="28" xfId="208" applyFont="1" applyFill="1" applyBorder="1" applyAlignment="1">
      <alignment horizontal="left" indent="1"/>
    </xf>
    <xf numFmtId="0" fontId="79" fillId="0" borderId="29" xfId="208" applyFont="1" applyFill="1" applyBorder="1" applyAlignment="1"/>
    <xf numFmtId="0" fontId="79" fillId="0" borderId="29" xfId="208" applyFont="1" applyFill="1" applyBorder="1" applyAlignment="1">
      <alignment wrapText="1"/>
    </xf>
    <xf numFmtId="0" fontId="79" fillId="0" borderId="29" xfId="208" applyFont="1" applyFill="1" applyBorder="1" applyAlignment="1">
      <alignment horizontal="left" wrapText="1"/>
    </xf>
    <xf numFmtId="38" fontId="80" fillId="0" borderId="29" xfId="135" applyNumberFormat="1" applyFont="1" applyFill="1" applyBorder="1" applyAlignment="1">
      <alignment horizontal="right"/>
    </xf>
    <xf numFmtId="0" fontId="79" fillId="0" borderId="29" xfId="208" applyNumberFormat="1" applyFont="1" applyFill="1" applyBorder="1" applyAlignment="1">
      <alignment horizontal="center"/>
    </xf>
    <xf numFmtId="0" fontId="79" fillId="0" borderId="29" xfId="208" applyFont="1" applyFill="1" applyBorder="1" applyAlignment="1">
      <alignment horizontal="center"/>
    </xf>
    <xf numFmtId="0" fontId="79" fillId="0" borderId="5" xfId="208" applyFont="1" applyFill="1" applyBorder="1" applyAlignment="1">
      <alignment horizontal="left" indent="1"/>
    </xf>
    <xf numFmtId="0" fontId="79" fillId="0" borderId="13" xfId="208" applyFont="1" applyFill="1" applyBorder="1" applyAlignment="1"/>
    <xf numFmtId="0" fontId="79" fillId="0" borderId="13" xfId="208" applyFont="1" applyFill="1" applyBorder="1" applyAlignment="1">
      <alignment wrapText="1"/>
    </xf>
    <xf numFmtId="0" fontId="79" fillId="0" borderId="13" xfId="208" applyFont="1" applyFill="1" applyBorder="1" applyAlignment="1">
      <alignment horizontal="left" wrapText="1"/>
    </xf>
    <xf numFmtId="38" fontId="80" fillId="0" borderId="13" xfId="135" applyNumberFormat="1" applyFont="1" applyFill="1" applyBorder="1" applyAlignment="1">
      <alignment horizontal="right"/>
    </xf>
    <xf numFmtId="0" fontId="79" fillId="0" borderId="13" xfId="208" applyNumberFormat="1" applyFont="1" applyFill="1" applyBorder="1" applyAlignment="1">
      <alignment horizontal="center"/>
    </xf>
    <xf numFmtId="0" fontId="79" fillId="0" borderId="13" xfId="208" applyFont="1" applyFill="1" applyBorder="1" applyAlignment="1">
      <alignment horizontal="center"/>
    </xf>
    <xf numFmtId="0" fontId="79" fillId="0" borderId="30" xfId="208" applyFont="1" applyFill="1" applyBorder="1" applyAlignment="1">
      <alignment horizontal="left" indent="1"/>
    </xf>
    <xf numFmtId="0" fontId="79" fillId="0" borderId="31" xfId="208" applyFont="1" applyFill="1" applyBorder="1" applyAlignment="1">
      <alignment wrapText="1"/>
    </xf>
    <xf numFmtId="38" fontId="80" fillId="0" borderId="31" xfId="135" applyNumberFormat="1" applyFont="1" applyFill="1" applyBorder="1" applyAlignment="1">
      <alignment horizontal="right"/>
    </xf>
    <xf numFmtId="0" fontId="79" fillId="0" borderId="31" xfId="208" applyNumberFormat="1" applyFont="1" applyFill="1" applyBorder="1" applyAlignment="1">
      <alignment horizontal="center"/>
    </xf>
    <xf numFmtId="0" fontId="79" fillId="0" borderId="31" xfId="208" applyFont="1" applyFill="1" applyBorder="1" applyAlignment="1">
      <alignment horizontal="center"/>
    </xf>
    <xf numFmtId="0" fontId="79" fillId="0" borderId="31" xfId="208" applyFont="1" applyFill="1" applyBorder="1" applyAlignment="1"/>
    <xf numFmtId="0" fontId="79" fillId="0" borderId="30" xfId="208" applyFont="1" applyFill="1" applyBorder="1" applyAlignment="1">
      <alignment horizontal="left" wrapText="1"/>
    </xf>
    <xf numFmtId="38" fontId="80" fillId="0" borderId="30" xfId="135" applyNumberFormat="1" applyFont="1" applyFill="1" applyBorder="1" applyAlignment="1">
      <alignment horizontal="right"/>
    </xf>
    <xf numFmtId="0" fontId="79" fillId="0" borderId="30" xfId="208" applyNumberFormat="1" applyFont="1" applyFill="1" applyBorder="1" applyAlignment="1">
      <alignment horizontal="center"/>
    </xf>
    <xf numFmtId="0" fontId="79" fillId="0" borderId="32" xfId="208" applyFont="1" applyFill="1" applyBorder="1" applyAlignment="1">
      <alignment horizontal="left" indent="1"/>
    </xf>
    <xf numFmtId="0" fontId="79" fillId="0" borderId="33" xfId="208" applyFont="1" applyFill="1" applyBorder="1" applyAlignment="1"/>
    <xf numFmtId="0" fontId="79" fillId="0" borderId="33" xfId="208" applyFont="1" applyFill="1" applyBorder="1" applyAlignment="1">
      <alignment wrapText="1"/>
    </xf>
    <xf numFmtId="0" fontId="79" fillId="0" borderId="33" xfId="208" applyFont="1" applyFill="1" applyBorder="1" applyAlignment="1">
      <alignment horizontal="left" wrapText="1"/>
    </xf>
    <xf numFmtId="38" fontId="80" fillId="0" borderId="33" xfId="135" applyNumberFormat="1" applyFont="1" applyFill="1" applyBorder="1" applyAlignment="1">
      <alignment horizontal="right"/>
    </xf>
    <xf numFmtId="0" fontId="79" fillId="0" borderId="33" xfId="208" applyNumberFormat="1" applyFont="1" applyFill="1" applyBorder="1" applyAlignment="1">
      <alignment horizontal="center"/>
    </xf>
    <xf numFmtId="0" fontId="79" fillId="0" borderId="33" xfId="208" applyFont="1" applyFill="1" applyBorder="1" applyAlignment="1">
      <alignment horizontal="center"/>
    </xf>
    <xf numFmtId="0" fontId="79" fillId="0" borderId="31" xfId="208" applyFont="1" applyFill="1" applyBorder="1" applyAlignment="1">
      <alignment horizontal="left" wrapText="1"/>
    </xf>
    <xf numFmtId="0" fontId="8" fillId="0" borderId="0" xfId="208" applyFont="1" applyFill="1" applyAlignment="1">
      <alignment wrapText="1"/>
    </xf>
    <xf numFmtId="0" fontId="79" fillId="0" borderId="24" xfId="208" applyFont="1" applyFill="1" applyBorder="1" applyAlignment="1">
      <alignment wrapText="1"/>
    </xf>
    <xf numFmtId="49" fontId="79" fillId="0" borderId="8" xfId="209" applyNumberFormat="1" applyFont="1" applyFill="1" applyBorder="1" applyAlignment="1" applyProtection="1">
      <alignment wrapText="1"/>
    </xf>
    <xf numFmtId="0" fontId="79" fillId="0" borderId="34" xfId="208" applyFont="1" applyFill="1" applyBorder="1" applyAlignment="1">
      <alignment horizontal="center"/>
    </xf>
    <xf numFmtId="0" fontId="79" fillId="0" borderId="10" xfId="208" applyFont="1" applyFill="1" applyBorder="1" applyAlignment="1">
      <alignment horizontal="left" indent="1"/>
    </xf>
    <xf numFmtId="0" fontId="79" fillId="0" borderId="18" xfId="208" applyFont="1" applyFill="1" applyBorder="1" applyAlignment="1"/>
    <xf numFmtId="0" fontId="79" fillId="0" borderId="18" xfId="208" applyFont="1" applyFill="1" applyBorder="1" applyAlignment="1">
      <alignment wrapText="1"/>
    </xf>
    <xf numFmtId="0" fontId="79" fillId="0" borderId="18" xfId="208" applyFont="1" applyFill="1" applyBorder="1" applyAlignment="1">
      <alignment horizontal="left" wrapText="1"/>
    </xf>
    <xf numFmtId="38" fontId="80" fillId="0" borderId="18" xfId="135" applyNumberFormat="1" applyFont="1" applyFill="1" applyBorder="1" applyAlignment="1">
      <alignment horizontal="right"/>
    </xf>
    <xf numFmtId="0" fontId="79" fillId="0" borderId="18" xfId="208" applyNumberFormat="1" applyFont="1" applyFill="1" applyBorder="1" applyAlignment="1">
      <alignment horizontal="center"/>
    </xf>
    <xf numFmtId="0" fontId="79" fillId="0" borderId="18" xfId="208" applyFont="1" applyFill="1" applyBorder="1" applyAlignment="1">
      <alignment horizontal="center"/>
    </xf>
    <xf numFmtId="0" fontId="79" fillId="0" borderId="10" xfId="208" applyFont="1" applyFill="1" applyBorder="1" applyAlignment="1">
      <alignment horizontal="left" wrapText="1"/>
    </xf>
    <xf numFmtId="0" fontId="79" fillId="0" borderId="10" xfId="208" applyNumberFormat="1" applyFont="1" applyFill="1" applyBorder="1" applyAlignment="1">
      <alignment horizontal="center"/>
    </xf>
    <xf numFmtId="0" fontId="79" fillId="0" borderId="11" xfId="208" applyFont="1" applyFill="1" applyBorder="1" applyAlignment="1">
      <alignment horizontal="left" wrapText="1"/>
    </xf>
    <xf numFmtId="0" fontId="79" fillId="0" borderId="8" xfId="208" applyFont="1" applyFill="1" applyBorder="1" applyAlignment="1">
      <alignment horizontal="center" wrapText="1"/>
    </xf>
    <xf numFmtId="0" fontId="79" fillId="0" borderId="15" xfId="208" applyFont="1" applyFill="1" applyBorder="1" applyAlignment="1">
      <alignment horizontal="left" vertical="center"/>
    </xf>
    <xf numFmtId="0" fontId="79" fillId="0" borderId="34" xfId="208" applyFont="1" applyFill="1" applyBorder="1" applyAlignment="1">
      <alignment wrapText="1"/>
    </xf>
    <xf numFmtId="0" fontId="79" fillId="0" borderId="11" xfId="208" applyNumberFormat="1" applyFont="1" applyFill="1" applyBorder="1" applyAlignment="1">
      <alignment horizontal="center"/>
    </xf>
    <xf numFmtId="0" fontId="79" fillId="0" borderId="24" xfId="208" applyFont="1" applyFill="1" applyBorder="1"/>
    <xf numFmtId="0" fontId="79" fillId="0" borderId="8" xfId="208" applyFont="1" applyFill="1" applyBorder="1" applyAlignment="1">
      <alignment horizontal="left" indent="1"/>
    </xf>
    <xf numFmtId="0" fontId="84" fillId="0" borderId="31" xfId="208" applyFont="1" applyFill="1" applyBorder="1" applyAlignment="1">
      <alignment horizontal="left" wrapText="1"/>
    </xf>
    <xf numFmtId="0" fontId="84" fillId="0" borderId="18" xfId="208" applyFont="1" applyFill="1" applyBorder="1" applyAlignment="1">
      <alignment horizontal="left" wrapText="1"/>
    </xf>
    <xf numFmtId="0" fontId="79" fillId="0" borderId="18" xfId="208" applyFont="1" applyFill="1" applyBorder="1" applyAlignment="1">
      <alignment horizontal="center" wrapText="1"/>
    </xf>
    <xf numFmtId="0" fontId="79" fillId="0" borderId="29" xfId="208" applyFont="1" applyFill="1" applyBorder="1" applyAlignment="1">
      <alignment horizontal="center" wrapText="1"/>
    </xf>
    <xf numFmtId="0" fontId="85" fillId="0" borderId="0" xfId="208" applyFont="1" applyFill="1" applyAlignment="1">
      <alignment shrinkToFit="1"/>
    </xf>
    <xf numFmtId="0" fontId="85" fillId="0" borderId="0" xfId="208" applyFont="1" applyFill="1"/>
    <xf numFmtId="0" fontId="79" fillId="0" borderId="13" xfId="208" applyFont="1" applyFill="1" applyBorder="1" applyAlignment="1">
      <alignment horizontal="center" wrapText="1"/>
    </xf>
    <xf numFmtId="0" fontId="68" fillId="0" borderId="0" xfId="208" applyFont="1" applyFill="1" applyAlignment="1">
      <alignment wrapText="1"/>
    </xf>
    <xf numFmtId="0" fontId="79" fillId="0" borderId="29" xfId="208" applyFont="1" applyFill="1" applyBorder="1"/>
    <xf numFmtId="38" fontId="79" fillId="0" borderId="31" xfId="135" applyNumberFormat="1" applyFont="1" applyFill="1" applyBorder="1" applyAlignment="1">
      <alignment horizontal="right"/>
    </xf>
    <xf numFmtId="0" fontId="79" fillId="0" borderId="31" xfId="208" applyFont="1" applyFill="1" applyBorder="1" applyAlignment="1">
      <alignment horizontal="center" wrapText="1"/>
    </xf>
    <xf numFmtId="38" fontId="79" fillId="0" borderId="8" xfId="135" applyNumberFormat="1" applyFont="1" applyFill="1" applyBorder="1" applyAlignment="1">
      <alignment horizontal="right"/>
    </xf>
    <xf numFmtId="38" fontId="79" fillId="0" borderId="18" xfId="135" applyNumberFormat="1" applyFont="1" applyFill="1" applyBorder="1" applyAlignment="1">
      <alignment horizontal="right"/>
    </xf>
    <xf numFmtId="0" fontId="8" fillId="0" borderId="0" xfId="208" applyFont="1" applyBorder="1"/>
    <xf numFmtId="0" fontId="84" fillId="0" borderId="11" xfId="208" applyFont="1" applyFill="1" applyBorder="1" applyAlignment="1">
      <alignment horizontal="left" indent="1"/>
    </xf>
    <xf numFmtId="0" fontId="8" fillId="0" borderId="11" xfId="208" applyFont="1" applyFill="1" applyBorder="1" applyAlignment="1">
      <alignment horizontal="left" indent="1"/>
    </xf>
    <xf numFmtId="0" fontId="8" fillId="0" borderId="8" xfId="208" applyFont="1" applyFill="1" applyBorder="1" applyAlignment="1"/>
    <xf numFmtId="0" fontId="8" fillId="0" borderId="8" xfId="208" applyFont="1" applyFill="1" applyBorder="1" applyAlignment="1">
      <alignment wrapText="1"/>
    </xf>
    <xf numFmtId="0" fontId="8" fillId="0" borderId="8" xfId="208" applyFont="1" applyFill="1" applyBorder="1" applyAlignment="1">
      <alignment horizontal="left" wrapText="1"/>
    </xf>
    <xf numFmtId="38" fontId="77" fillId="0" borderId="8" xfId="135" applyNumberFormat="1" applyFont="1" applyFill="1" applyBorder="1" applyAlignment="1">
      <alignment horizontal="right"/>
    </xf>
    <xf numFmtId="0" fontId="8" fillId="0" borderId="8" xfId="208" applyNumberFormat="1" applyFont="1" applyFill="1" applyBorder="1" applyAlignment="1">
      <alignment horizontal="center"/>
    </xf>
    <xf numFmtId="0" fontId="8" fillId="0" borderId="8" xfId="208" applyFont="1" applyFill="1" applyBorder="1" applyAlignment="1">
      <alignment horizontal="center" wrapText="1"/>
    </xf>
    <xf numFmtId="0" fontId="8" fillId="0" borderId="8" xfId="208" applyFont="1" applyFill="1" applyBorder="1" applyAlignment="1">
      <alignment horizontal="left" indent="2"/>
    </xf>
    <xf numFmtId="0" fontId="8" fillId="0" borderId="8" xfId="208" applyFont="1" applyFill="1" applyBorder="1"/>
    <xf numFmtId="0" fontId="77" fillId="0" borderId="8" xfId="208" applyFont="1" applyFill="1" applyBorder="1"/>
    <xf numFmtId="0" fontId="8" fillId="0" borderId="13" xfId="208" applyFont="1" applyFill="1" applyBorder="1" applyAlignment="1">
      <alignment horizontal="left" indent="2"/>
    </xf>
    <xf numFmtId="0" fontId="8" fillId="0" borderId="13" xfId="208" applyFont="1" applyFill="1" applyBorder="1"/>
    <xf numFmtId="0" fontId="8" fillId="0" borderId="13" xfId="208" applyFont="1" applyFill="1" applyBorder="1" applyAlignment="1"/>
    <xf numFmtId="0" fontId="77" fillId="0" borderId="13" xfId="208" applyFont="1" applyFill="1" applyBorder="1"/>
    <xf numFmtId="0" fontId="8" fillId="0" borderId="24" xfId="208" applyFont="1" applyFill="1" applyBorder="1" applyAlignment="1">
      <alignment horizontal="left" indent="2"/>
    </xf>
    <xf numFmtId="0" fontId="8" fillId="0" borderId="24" xfId="208" applyFont="1" applyFill="1" applyBorder="1"/>
    <xf numFmtId="0" fontId="8" fillId="0" borderId="24" xfId="208" applyFont="1" applyFill="1" applyBorder="1" applyAlignment="1"/>
    <xf numFmtId="0" fontId="77" fillId="0" borderId="24" xfId="208" applyFont="1" applyFill="1" applyBorder="1"/>
    <xf numFmtId="41" fontId="0" fillId="6" borderId="8" xfId="0" quotePrefix="1" applyNumberFormat="1" applyFont="1" applyFill="1" applyBorder="1" applyAlignment="1" applyProtection="1">
      <alignment horizontal="center" vertical="center"/>
    </xf>
    <xf numFmtId="0" fontId="68" fillId="10" borderId="0" xfId="213" applyNumberFormat="1" applyFont="1" applyFill="1" applyAlignment="1" applyProtection="1">
      <alignment vertical="center" shrinkToFit="1"/>
    </xf>
    <xf numFmtId="224" fontId="88" fillId="10" borderId="0" xfId="213" applyNumberFormat="1" applyFont="1" applyFill="1" applyAlignment="1" applyProtection="1">
      <alignment horizontal="center" vertical="center"/>
    </xf>
    <xf numFmtId="224" fontId="88" fillId="10" borderId="0" xfId="213" applyNumberFormat="1" applyFont="1" applyFill="1" applyBorder="1" applyAlignment="1" applyProtection="1">
      <alignment vertical="center" shrinkToFit="1"/>
    </xf>
    <xf numFmtId="224" fontId="88" fillId="10" borderId="0" xfId="213" applyNumberFormat="1" applyFont="1" applyFill="1" applyAlignment="1" applyProtection="1">
      <alignment vertical="center"/>
    </xf>
    <xf numFmtId="0" fontId="88" fillId="10" borderId="0" xfId="213" applyNumberFormat="1" applyFont="1" applyFill="1" applyAlignment="1" applyProtection="1">
      <alignment horizontal="center" vertical="center"/>
    </xf>
    <xf numFmtId="0" fontId="88" fillId="10" borderId="0" xfId="213" applyNumberFormat="1" applyFont="1" applyFill="1" applyAlignment="1" applyProtection="1">
      <alignment vertical="center"/>
    </xf>
    <xf numFmtId="0" fontId="55" fillId="10" borderId="0" xfId="213" applyNumberFormat="1" applyFont="1" applyFill="1" applyAlignment="1" applyProtection="1">
      <alignment vertical="center" shrinkToFit="1"/>
    </xf>
    <xf numFmtId="224" fontId="86" fillId="10" borderId="0" xfId="213" applyNumberFormat="1" applyFont="1" applyFill="1" applyAlignment="1" applyProtection="1">
      <alignment horizontal="center" vertical="center"/>
    </xf>
    <xf numFmtId="224" fontId="86" fillId="10" borderId="0" xfId="213" applyNumberFormat="1" applyFont="1" applyFill="1" applyBorder="1" applyAlignment="1" applyProtection="1">
      <alignment vertical="center" shrinkToFit="1"/>
    </xf>
    <xf numFmtId="224" fontId="86" fillId="10" borderId="0" xfId="213" applyNumberFormat="1" applyFont="1" applyFill="1" applyAlignment="1" applyProtection="1">
      <alignment vertical="center"/>
    </xf>
    <xf numFmtId="201" fontId="86" fillId="10" borderId="0" xfId="213" applyNumberFormat="1" applyFont="1" applyFill="1" applyAlignment="1" applyProtection="1">
      <alignment vertical="center"/>
    </xf>
    <xf numFmtId="224" fontId="86" fillId="10" borderId="0" xfId="213" applyNumberFormat="1" applyFont="1" applyFill="1" applyAlignment="1" applyProtection="1">
      <alignment horizontal="left" vertical="center"/>
    </xf>
    <xf numFmtId="0" fontId="86" fillId="10" borderId="0" xfId="213" applyNumberFormat="1" applyFont="1" applyFill="1" applyAlignment="1" applyProtection="1">
      <alignment horizontal="center" vertical="center"/>
    </xf>
    <xf numFmtId="49" fontId="2" fillId="0" borderId="0" xfId="213" applyNumberFormat="1" applyFont="1" applyFill="1" applyAlignment="1" applyProtection="1">
      <alignment horizontal="left"/>
    </xf>
    <xf numFmtId="49" fontId="86" fillId="0" borderId="0" xfId="213" applyNumberFormat="1" applyFont="1" applyFill="1" applyBorder="1" applyAlignment="1" applyProtection="1">
      <alignment vertical="center" shrinkToFit="1"/>
    </xf>
    <xf numFmtId="49" fontId="86" fillId="0" borderId="0" xfId="213" applyNumberFormat="1" applyFont="1" applyFill="1" applyAlignment="1" applyProtection="1">
      <alignment vertical="center"/>
    </xf>
    <xf numFmtId="201" fontId="86" fillId="0" borderId="0" xfId="213" applyNumberFormat="1" applyFont="1" applyFill="1" applyAlignment="1" applyProtection="1">
      <alignment vertical="center"/>
    </xf>
    <xf numFmtId="0" fontId="86" fillId="0" borderId="0" xfId="213" applyNumberFormat="1" applyFont="1" applyFill="1" applyAlignment="1" applyProtection="1">
      <alignment vertical="center"/>
    </xf>
    <xf numFmtId="0" fontId="86" fillId="0" borderId="0" xfId="213" applyNumberFormat="1" applyFont="1" applyFill="1" applyAlignment="1" applyProtection="1">
      <alignment horizontal="left" vertical="center"/>
    </xf>
    <xf numFmtId="49" fontId="86" fillId="0" borderId="8" xfId="213" applyNumberFormat="1" applyFont="1" applyFill="1" applyBorder="1" applyAlignment="1" applyProtection="1">
      <alignment horizontal="distributed" vertical="center" justifyLastLine="1"/>
    </xf>
    <xf numFmtId="201" fontId="86" fillId="0" borderId="8" xfId="213" applyNumberFormat="1" applyFont="1" applyFill="1" applyBorder="1" applyAlignment="1" applyProtection="1">
      <alignment horizontal="distributed" vertical="center" justifyLastLine="1"/>
    </xf>
    <xf numFmtId="0" fontId="86" fillId="0" borderId="8" xfId="213" applyNumberFormat="1" applyFont="1" applyFill="1" applyBorder="1" applyAlignment="1" applyProtection="1">
      <alignment horizontal="distributed" vertical="center" justifyLastLine="1"/>
    </xf>
    <xf numFmtId="0" fontId="55" fillId="10" borderId="0" xfId="213" applyNumberFormat="1" applyFont="1" applyFill="1" applyBorder="1" applyAlignment="1" applyProtection="1">
      <alignment vertical="center" shrinkToFit="1"/>
    </xf>
    <xf numFmtId="0" fontId="55" fillId="0" borderId="11" xfId="213" applyNumberFormat="1" applyFont="1" applyFill="1" applyBorder="1" applyAlignment="1" applyProtection="1">
      <alignment horizontal="left" vertical="center"/>
    </xf>
    <xf numFmtId="0" fontId="86" fillId="0" borderId="7" xfId="213" applyNumberFormat="1" applyFont="1" applyFill="1" applyBorder="1" applyAlignment="1" applyProtection="1">
      <alignment vertical="distributed" shrinkToFit="1"/>
    </xf>
    <xf numFmtId="49" fontId="86" fillId="0" borderId="20" xfId="213" applyNumberFormat="1" applyFont="1" applyFill="1" applyBorder="1" applyAlignment="1" applyProtection="1">
      <alignment vertical="center"/>
    </xf>
    <xf numFmtId="0" fontId="86" fillId="0" borderId="8" xfId="213" applyNumberFormat="1" applyFont="1" applyFill="1" applyBorder="1" applyAlignment="1" applyProtection="1">
      <alignment vertical="center" wrapText="1"/>
    </xf>
    <xf numFmtId="201" fontId="86" fillId="0" borderId="8" xfId="213" applyNumberFormat="1" applyFont="1" applyFill="1" applyBorder="1" applyAlignment="1" applyProtection="1">
      <alignment vertical="center" shrinkToFit="1"/>
    </xf>
    <xf numFmtId="0" fontId="86" fillId="0" borderId="8" xfId="213" applyNumberFormat="1" applyFont="1" applyFill="1" applyBorder="1" applyAlignment="1" applyProtection="1">
      <alignment horizontal="center" vertical="center"/>
    </xf>
    <xf numFmtId="227" fontId="86" fillId="0" borderId="8" xfId="213" applyNumberFormat="1" applyFont="1" applyFill="1" applyBorder="1" applyAlignment="1" applyProtection="1">
      <alignment vertical="center"/>
    </xf>
    <xf numFmtId="0" fontId="86" fillId="0" borderId="8" xfId="213" applyNumberFormat="1" applyFont="1" applyFill="1" applyBorder="1" applyAlignment="1" applyProtection="1">
      <alignment horizontal="left" vertical="center"/>
    </xf>
    <xf numFmtId="0" fontId="55" fillId="0" borderId="11" xfId="213" applyNumberFormat="1" applyFont="1" applyFill="1" applyBorder="1" applyAlignment="1" applyProtection="1">
      <alignment horizontal="center" vertical="center" shrinkToFit="1"/>
    </xf>
    <xf numFmtId="0" fontId="86" fillId="0" borderId="7" xfId="213" applyNumberFormat="1" applyFont="1" applyFill="1" applyBorder="1" applyAlignment="1" applyProtection="1">
      <alignment vertical="center" wrapText="1"/>
    </xf>
    <xf numFmtId="227" fontId="86" fillId="6" borderId="8" xfId="213" applyNumberFormat="1" applyFont="1" applyFill="1" applyBorder="1" applyAlignment="1" applyProtection="1">
      <alignment vertical="center"/>
    </xf>
    <xf numFmtId="0" fontId="55" fillId="0" borderId="0" xfId="213" applyNumberFormat="1" applyFont="1" applyFill="1" applyBorder="1" applyAlignment="1" applyProtection="1">
      <alignment vertical="center" shrinkToFit="1"/>
    </xf>
    <xf numFmtId="0" fontId="86" fillId="0" borderId="0" xfId="213" applyNumberFormat="1" applyFont="1" applyFill="1" applyAlignment="1" applyProtection="1">
      <alignment horizontal="center" vertical="center"/>
    </xf>
    <xf numFmtId="0" fontId="88" fillId="0" borderId="0" xfId="213" applyNumberFormat="1" applyFont="1" applyFill="1" applyAlignment="1" applyProtection="1">
      <alignment vertical="center"/>
    </xf>
    <xf numFmtId="0" fontId="86" fillId="0" borderId="7" xfId="213" applyNumberFormat="1" applyFont="1" applyFill="1" applyBorder="1" applyAlignment="1" applyProtection="1">
      <alignment horizontal="left" vertical="distributed" shrinkToFit="1"/>
    </xf>
    <xf numFmtId="0" fontId="86" fillId="10" borderId="0" xfId="213" applyNumberFormat="1" applyFont="1" applyFill="1" applyAlignment="1" applyProtection="1">
      <alignment vertical="center"/>
    </xf>
    <xf numFmtId="0" fontId="55" fillId="0" borderId="11" xfId="213" quotePrefix="1" applyNumberFormat="1" applyFont="1" applyFill="1" applyBorder="1" applyAlignment="1" applyProtection="1">
      <alignment horizontal="center" vertical="center" shrinkToFit="1"/>
    </xf>
    <xf numFmtId="0" fontId="86" fillId="6" borderId="0" xfId="213" applyNumberFormat="1" applyFont="1" applyFill="1" applyAlignment="1" applyProtection="1">
      <alignment vertical="center"/>
    </xf>
    <xf numFmtId="0" fontId="88" fillId="6" borderId="0" xfId="213" applyNumberFormat="1" applyFont="1" applyFill="1" applyAlignment="1" applyProtection="1">
      <alignment vertical="center"/>
    </xf>
    <xf numFmtId="227" fontId="95" fillId="0" borderId="8" xfId="213" applyNumberFormat="1" applyFont="1" applyFill="1" applyBorder="1" applyAlignment="1" applyProtection="1">
      <alignment vertical="center"/>
    </xf>
    <xf numFmtId="0" fontId="86" fillId="0" borderId="7" xfId="213" applyNumberFormat="1" applyFont="1" applyFill="1" applyBorder="1" applyAlignment="1" applyProtection="1">
      <alignment horizontal="left" vertical="center" wrapText="1"/>
    </xf>
    <xf numFmtId="0" fontId="92" fillId="0" borderId="8" xfId="213" applyNumberFormat="1" applyFont="1" applyFill="1" applyBorder="1" applyAlignment="1" applyProtection="1">
      <alignment vertical="center" wrapText="1"/>
    </xf>
    <xf numFmtId="0" fontId="86" fillId="0" borderId="8" xfId="213" applyNumberFormat="1" applyFont="1" applyFill="1" applyBorder="1" applyAlignment="1" applyProtection="1">
      <alignment horizontal="center" vertical="center" wrapText="1"/>
    </xf>
    <xf numFmtId="0" fontId="86" fillId="0" borderId="7" xfId="213" applyNumberFormat="1" applyFont="1" applyFill="1" applyBorder="1" applyAlignment="1" applyProtection="1">
      <alignment vertical="center" shrinkToFit="1"/>
    </xf>
    <xf numFmtId="49" fontId="86" fillId="10" borderId="11" xfId="213" applyNumberFormat="1" applyFont="1" applyFill="1" applyBorder="1" applyAlignment="1" applyProtection="1">
      <alignment horizontal="center" vertical="center"/>
    </xf>
    <xf numFmtId="49" fontId="86" fillId="10" borderId="7" xfId="213" applyNumberFormat="1" applyFont="1" applyFill="1" applyBorder="1" applyAlignment="1" applyProtection="1">
      <alignment vertical="center" shrinkToFit="1"/>
    </xf>
    <xf numFmtId="49" fontId="86" fillId="10" borderId="20" xfId="213" applyNumberFormat="1" applyFont="1" applyFill="1" applyBorder="1" applyAlignment="1" applyProtection="1">
      <alignment vertical="center"/>
    </xf>
    <xf numFmtId="49" fontId="86" fillId="10" borderId="8" xfId="213" applyNumberFormat="1" applyFont="1" applyFill="1" applyBorder="1" applyAlignment="1" applyProtection="1">
      <alignment vertical="center"/>
    </xf>
    <xf numFmtId="201" fontId="86" fillId="10" borderId="8" xfId="213" applyNumberFormat="1" applyFont="1" applyFill="1" applyBorder="1" applyAlignment="1" applyProtection="1">
      <alignment vertical="center"/>
    </xf>
    <xf numFmtId="0" fontId="86" fillId="10" borderId="8" xfId="213" applyNumberFormat="1" applyFont="1" applyFill="1" applyBorder="1" applyAlignment="1" applyProtection="1">
      <alignment vertical="center"/>
    </xf>
    <xf numFmtId="49" fontId="86" fillId="10" borderId="0" xfId="213" applyNumberFormat="1" applyFont="1" applyFill="1" applyAlignment="1" applyProtection="1">
      <alignment horizontal="center" vertical="center"/>
    </xf>
    <xf numFmtId="49" fontId="86" fillId="10" borderId="0" xfId="213" applyNumberFormat="1" applyFont="1" applyFill="1" applyBorder="1" applyAlignment="1" applyProtection="1">
      <alignment vertical="center" shrinkToFit="1"/>
    </xf>
    <xf numFmtId="49" fontId="86" fillId="10" borderId="0" xfId="213" applyNumberFormat="1" applyFont="1" applyFill="1" applyAlignment="1" applyProtection="1">
      <alignment vertical="center"/>
    </xf>
    <xf numFmtId="0" fontId="86" fillId="10" borderId="0" xfId="213" applyNumberFormat="1" applyFont="1" applyFill="1" applyAlignment="1" applyProtection="1">
      <alignment horizontal="left" vertical="center"/>
    </xf>
    <xf numFmtId="49" fontId="88" fillId="10" borderId="0" xfId="213" applyNumberFormat="1" applyFont="1" applyFill="1" applyAlignment="1" applyProtection="1">
      <alignment horizontal="center" vertical="center"/>
    </xf>
    <xf numFmtId="49" fontId="88" fillId="10" borderId="0" xfId="213" applyNumberFormat="1" applyFont="1" applyFill="1" applyBorder="1" applyAlignment="1" applyProtection="1">
      <alignment vertical="center" shrinkToFit="1"/>
    </xf>
    <xf numFmtId="49" fontId="88" fillId="10" borderId="0" xfId="213" applyNumberFormat="1" applyFont="1" applyFill="1" applyAlignment="1" applyProtection="1">
      <alignment vertical="center"/>
    </xf>
    <xf numFmtId="201" fontId="88" fillId="10" borderId="0" xfId="213" applyNumberFormat="1" applyFont="1" applyFill="1" applyAlignment="1" applyProtection="1">
      <alignment vertical="center"/>
    </xf>
    <xf numFmtId="0" fontId="88" fillId="10" borderId="0" xfId="213" applyNumberFormat="1" applyFont="1" applyFill="1" applyAlignment="1" applyProtection="1">
      <alignment horizontal="left" vertical="center"/>
    </xf>
    <xf numFmtId="0" fontId="86" fillId="0" borderId="8" xfId="213" applyNumberFormat="1" applyFont="1" applyFill="1" applyBorder="1" applyAlignment="1" applyProtection="1">
      <alignment horizontal="center" vertical="center" justifyLastLine="1"/>
    </xf>
    <xf numFmtId="0" fontId="55" fillId="0" borderId="11" xfId="213" applyNumberFormat="1" applyFont="1" applyFill="1" applyBorder="1" applyAlignment="1" applyProtection="1">
      <alignment horizontal="center" vertical="center"/>
    </xf>
    <xf numFmtId="0" fontId="93" fillId="0" borderId="7" xfId="213" applyNumberFormat="1" applyFont="1" applyFill="1" applyBorder="1" applyAlignment="1" applyProtection="1">
      <alignment vertical="distributed" shrinkToFit="1"/>
    </xf>
    <xf numFmtId="227" fontId="55" fillId="0" borderId="8" xfId="213" applyNumberFormat="1" applyFont="1" applyFill="1" applyBorder="1" applyAlignment="1" applyProtection="1">
      <alignment vertical="center"/>
    </xf>
    <xf numFmtId="0" fontId="94" fillId="0" borderId="11" xfId="213" applyNumberFormat="1" applyFont="1" applyFill="1" applyBorder="1" applyAlignment="1" applyProtection="1">
      <alignment horizontal="center" vertical="center" shrinkToFit="1"/>
    </xf>
    <xf numFmtId="0" fontId="94" fillId="0" borderId="11" xfId="213" quotePrefix="1" applyNumberFormat="1" applyFont="1" applyFill="1" applyBorder="1" applyAlignment="1" applyProtection="1">
      <alignment horizontal="center" vertical="center" shrinkToFit="1"/>
    </xf>
    <xf numFmtId="0" fontId="93" fillId="0" borderId="7" xfId="213" applyNumberFormat="1" applyFont="1" applyFill="1" applyBorder="1" applyAlignment="1" applyProtection="1">
      <alignment vertical="center" shrinkToFit="1"/>
    </xf>
    <xf numFmtId="0" fontId="93" fillId="0" borderId="7" xfId="213" applyNumberFormat="1" applyFont="1" applyFill="1" applyBorder="1" applyAlignment="1" applyProtection="1">
      <alignment vertical="center" wrapText="1" shrinkToFit="1"/>
    </xf>
    <xf numFmtId="202" fontId="86" fillId="0" borderId="8" xfId="213" applyNumberFormat="1" applyFont="1" applyFill="1" applyBorder="1" applyAlignment="1" applyProtection="1">
      <alignment vertical="center" shrinkToFit="1"/>
    </xf>
    <xf numFmtId="227" fontId="86" fillId="0" borderId="8" xfId="213" applyNumberFormat="1" applyFont="1" applyFill="1" applyBorder="1" applyAlignment="1" applyProtection="1">
      <alignment horizontal="right" vertical="center"/>
    </xf>
    <xf numFmtId="3" fontId="86" fillId="10" borderId="0" xfId="213" applyNumberFormat="1" applyFont="1" applyFill="1" applyAlignment="1" applyProtection="1">
      <alignment horizontal="center" vertical="center"/>
    </xf>
    <xf numFmtId="0" fontId="3" fillId="11" borderId="0" xfId="206" applyNumberFormat="1" applyFont="1" applyFill="1" applyAlignment="1">
      <alignment vertical="center"/>
    </xf>
    <xf numFmtId="0" fontId="3" fillId="11" borderId="0" xfId="206" applyNumberFormat="1" applyFont="1" applyFill="1" applyAlignment="1">
      <alignment horizontal="distributed" vertical="center"/>
    </xf>
    <xf numFmtId="0" fontId="20" fillId="11" borderId="0" xfId="206" applyNumberFormat="1" applyFont="1" applyFill="1" applyAlignment="1">
      <alignment vertical="center"/>
    </xf>
    <xf numFmtId="0" fontId="2" fillId="0" borderId="0" xfId="206" applyNumberFormat="1" applyFont="1" applyFill="1" applyAlignment="1"/>
    <xf numFmtId="0" fontId="3" fillId="0" borderId="0" xfId="206" applyNumberFormat="1" applyFont="1" applyFill="1" applyAlignment="1">
      <alignment horizontal="distributed" vertical="center"/>
    </xf>
    <xf numFmtId="0" fontId="3" fillId="0" borderId="0" xfId="206" applyNumberFormat="1" applyFont="1" applyFill="1" applyAlignment="1">
      <alignment vertical="center"/>
    </xf>
    <xf numFmtId="0" fontId="3" fillId="0" borderId="35" xfId="206" applyNumberFormat="1" applyFont="1" applyFill="1" applyBorder="1" applyAlignment="1">
      <alignment horizontal="center" vertical="center"/>
    </xf>
    <xf numFmtId="0" fontId="0" fillId="0" borderId="36" xfId="206" applyNumberFormat="1" applyFont="1" applyFill="1" applyBorder="1" applyAlignment="1">
      <alignment vertical="center"/>
    </xf>
    <xf numFmtId="0" fontId="3" fillId="0" borderId="38" xfId="206" applyNumberFormat="1" applyFont="1" applyFill="1" applyBorder="1" applyAlignment="1">
      <alignment vertical="center" shrinkToFit="1"/>
    </xf>
    <xf numFmtId="0" fontId="3" fillId="0" borderId="38" xfId="206" applyNumberFormat="1" applyFont="1" applyFill="1" applyBorder="1" applyAlignment="1">
      <alignment vertical="center"/>
    </xf>
    <xf numFmtId="0" fontId="3" fillId="0" borderId="35" xfId="206" applyNumberFormat="1" applyFont="1" applyFill="1" applyBorder="1" applyAlignment="1">
      <alignment vertical="center" shrinkToFit="1"/>
    </xf>
    <xf numFmtId="0" fontId="3" fillId="0" borderId="35" xfId="206" applyNumberFormat="1" applyFont="1" applyFill="1" applyBorder="1" applyAlignment="1">
      <alignment horizontal="center" vertical="center" shrinkToFit="1"/>
    </xf>
    <xf numFmtId="0" fontId="3" fillId="0" borderId="35" xfId="206" applyNumberFormat="1" applyFont="1" applyFill="1" applyBorder="1" applyAlignment="1">
      <alignment vertical="center"/>
    </xf>
    <xf numFmtId="0" fontId="3" fillId="0" borderId="36" xfId="206" quotePrefix="1" applyNumberFormat="1" applyFont="1" applyFill="1" applyBorder="1" applyAlignment="1">
      <alignment horizontal="center" vertical="center"/>
    </xf>
    <xf numFmtId="0" fontId="3" fillId="0" borderId="36" xfId="206" applyNumberFormat="1" applyFont="1" applyFill="1" applyBorder="1" applyAlignment="1">
      <alignment horizontal="center" vertical="center"/>
    </xf>
    <xf numFmtId="0" fontId="0" fillId="0" borderId="38" xfId="206" applyNumberFormat="1" applyFont="1" applyFill="1" applyBorder="1" applyAlignment="1">
      <alignment vertical="center" wrapText="1" shrinkToFit="1"/>
    </xf>
    <xf numFmtId="0" fontId="3" fillId="0" borderId="36" xfId="206" applyNumberFormat="1" applyFont="1" applyFill="1" applyBorder="1" applyAlignment="1">
      <alignment horizontal="right" vertical="center"/>
    </xf>
    <xf numFmtId="0" fontId="0" fillId="0" borderId="35" xfId="206" applyNumberFormat="1" applyFont="1" applyFill="1" applyBorder="1" applyAlignment="1">
      <alignment horizontal="center" vertical="center" shrinkToFit="1"/>
    </xf>
    <xf numFmtId="0" fontId="0" fillId="0" borderId="38" xfId="206" applyNumberFormat="1" applyFont="1" applyFill="1" applyBorder="1" applyAlignment="1">
      <alignment vertical="center" shrinkToFit="1"/>
    </xf>
    <xf numFmtId="0" fontId="3" fillId="6" borderId="0" xfId="206" applyNumberFormat="1" applyFont="1" applyFill="1" applyAlignment="1">
      <alignment vertical="center"/>
    </xf>
    <xf numFmtId="0" fontId="20" fillId="6" borderId="0" xfId="206" applyNumberFormat="1" applyFont="1" applyFill="1" applyAlignment="1">
      <alignment vertical="center"/>
    </xf>
    <xf numFmtId="0" fontId="3" fillId="0" borderId="36" xfId="206" quotePrefix="1" applyNumberFormat="1" applyFont="1" applyFill="1" applyBorder="1" applyAlignment="1">
      <alignment horizontal="right" vertical="center"/>
    </xf>
    <xf numFmtId="0" fontId="0" fillId="0" borderId="36" xfId="206" quotePrefix="1" applyNumberFormat="1" applyFont="1" applyFill="1" applyBorder="1" applyAlignment="1">
      <alignment horizontal="right" vertical="center"/>
    </xf>
    <xf numFmtId="0" fontId="3" fillId="0" borderId="36" xfId="206" applyNumberFormat="1" applyFont="1" applyFill="1" applyBorder="1" applyAlignment="1">
      <alignment vertical="center"/>
    </xf>
    <xf numFmtId="0" fontId="3" fillId="0" borderId="38" xfId="206" applyNumberFormat="1" applyFont="1" applyFill="1" applyBorder="1" applyAlignment="1">
      <alignment horizontal="distributed" vertical="center" shrinkToFit="1"/>
    </xf>
    <xf numFmtId="0" fontId="96" fillId="0" borderId="7" xfId="213" applyNumberFormat="1" applyFont="1" applyFill="1" applyBorder="1" applyAlignment="1" applyProtection="1">
      <alignment vertical="distributed" shrinkToFit="1"/>
    </xf>
    <xf numFmtId="49" fontId="96" fillId="0" borderId="20" xfId="213" applyNumberFormat="1" applyFont="1" applyFill="1" applyBorder="1" applyAlignment="1" applyProtection="1">
      <alignment vertical="center"/>
    </xf>
    <xf numFmtId="0" fontId="96" fillId="0" borderId="8" xfId="213" applyNumberFormat="1" applyFont="1" applyFill="1" applyBorder="1" applyAlignment="1" applyProtection="1">
      <alignment vertical="center" wrapText="1"/>
    </xf>
    <xf numFmtId="201" fontId="96" fillId="0" borderId="8" xfId="213" applyNumberFormat="1" applyFont="1" applyFill="1" applyBorder="1" applyAlignment="1" applyProtection="1">
      <alignment vertical="center" shrinkToFit="1"/>
    </xf>
    <xf numFmtId="0" fontId="96" fillId="0" borderId="8" xfId="213" applyNumberFormat="1" applyFont="1" applyFill="1" applyBorder="1" applyAlignment="1" applyProtection="1">
      <alignment horizontal="center" vertical="center"/>
    </xf>
    <xf numFmtId="0" fontId="96" fillId="0" borderId="7" xfId="213" applyNumberFormat="1" applyFont="1" applyFill="1" applyBorder="1" applyAlignment="1" applyProtection="1">
      <alignment horizontal="left" vertical="center" wrapText="1"/>
    </xf>
    <xf numFmtId="0" fontId="95" fillId="0" borderId="7" xfId="213" applyNumberFormat="1" applyFont="1" applyFill="1" applyBorder="1" applyAlignment="1" applyProtection="1">
      <alignment vertical="distributed" shrinkToFit="1"/>
    </xf>
    <xf numFmtId="49" fontId="95" fillId="0" borderId="20" xfId="213" applyNumberFormat="1" applyFont="1" applyFill="1" applyBorder="1" applyAlignment="1" applyProtection="1">
      <alignment vertical="center"/>
    </xf>
    <xf numFmtId="0" fontId="95" fillId="0" borderId="8" xfId="213" applyNumberFormat="1" applyFont="1" applyFill="1" applyBorder="1" applyAlignment="1" applyProtection="1">
      <alignment vertical="center" wrapText="1"/>
    </xf>
    <xf numFmtId="201" fontId="95" fillId="0" borderId="8" xfId="213" applyNumberFormat="1" applyFont="1" applyFill="1" applyBorder="1" applyAlignment="1" applyProtection="1">
      <alignment vertical="center" shrinkToFit="1"/>
    </xf>
    <xf numFmtId="0" fontId="95" fillId="0" borderId="8" xfId="213" applyNumberFormat="1" applyFont="1" applyFill="1" applyBorder="1" applyAlignment="1" applyProtection="1">
      <alignment horizontal="center" vertical="center"/>
    </xf>
    <xf numFmtId="0" fontId="62" fillId="0" borderId="8" xfId="0" applyFont="1" applyFill="1" applyBorder="1" applyAlignment="1">
      <alignment vertical="center"/>
    </xf>
    <xf numFmtId="222" fontId="62" fillId="0" borderId="8" xfId="135" applyNumberFormat="1" applyFont="1" applyFill="1" applyBorder="1" applyAlignment="1">
      <alignment vertical="center"/>
    </xf>
    <xf numFmtId="0" fontId="62" fillId="0" borderId="8" xfId="0" applyNumberFormat="1" applyFont="1" applyFill="1" applyBorder="1" applyAlignment="1">
      <alignment horizontal="center" vertical="center"/>
    </xf>
    <xf numFmtId="222" fontId="62" fillId="0" borderId="8" xfId="129" applyNumberFormat="1" applyFont="1" applyFill="1" applyBorder="1" applyAlignment="1" applyProtection="1">
      <alignment horizontal="right" vertical="center" wrapText="1"/>
    </xf>
    <xf numFmtId="0" fontId="62" fillId="0" borderId="8" xfId="0" applyFont="1" applyFill="1" applyBorder="1" applyAlignment="1">
      <alignment horizontal="center" vertical="center" wrapText="1"/>
    </xf>
    <xf numFmtId="222" fontId="62" fillId="0" borderId="8" xfId="129" applyNumberFormat="1" applyFont="1" applyFill="1" applyBorder="1" applyAlignment="1">
      <alignment vertical="center"/>
    </xf>
    <xf numFmtId="0" fontId="62" fillId="0" borderId="8" xfId="0" applyNumberFormat="1" applyFont="1" applyFill="1" applyBorder="1" applyAlignment="1">
      <alignment vertical="center"/>
    </xf>
    <xf numFmtId="222" fontId="62" fillId="0" borderId="8" xfId="129" applyNumberFormat="1" applyFont="1" applyFill="1" applyBorder="1" applyAlignment="1" applyProtection="1">
      <alignment vertical="center"/>
    </xf>
    <xf numFmtId="0" fontId="62" fillId="0" borderId="8" xfId="0" quotePrefix="1" applyFont="1" applyFill="1" applyBorder="1" applyAlignment="1" applyProtection="1">
      <alignment horizontal="left" vertical="center" wrapText="1" indent="2"/>
    </xf>
    <xf numFmtId="0" fontId="62" fillId="0" borderId="8" xfId="184" applyFont="1" applyFill="1" applyBorder="1" applyAlignment="1">
      <alignment vertical="center" wrapText="1"/>
    </xf>
    <xf numFmtId="222" fontId="62" fillId="0" borderId="8" xfId="129" applyNumberFormat="1" applyFont="1" applyFill="1" applyBorder="1" applyAlignment="1">
      <alignment vertical="center" wrapText="1"/>
    </xf>
    <xf numFmtId="38" fontId="62" fillId="0" borderId="8" xfId="129" applyFont="1" applyFill="1" applyBorder="1" applyAlignment="1">
      <alignment vertical="center" wrapText="1"/>
    </xf>
    <xf numFmtId="178" fontId="62" fillId="0" borderId="8" xfId="184" applyNumberFormat="1" applyFont="1" applyFill="1" applyBorder="1" applyAlignment="1">
      <alignment vertical="center" wrapText="1"/>
    </xf>
    <xf numFmtId="0" fontId="62" fillId="0" borderId="8" xfId="0" applyNumberFormat="1" applyFont="1" applyFill="1" applyBorder="1" applyAlignment="1" applyProtection="1">
      <alignment horizontal="left" vertical="center"/>
    </xf>
    <xf numFmtId="0" fontId="97" fillId="0" borderId="30" xfId="208" applyFont="1" applyFill="1" applyBorder="1" applyAlignment="1">
      <alignment horizontal="left" indent="1"/>
    </xf>
    <xf numFmtId="0" fontId="97" fillId="0" borderId="8" xfId="208" applyFont="1" applyFill="1" applyBorder="1" applyAlignment="1"/>
    <xf numFmtId="0" fontId="97" fillId="0" borderId="31" xfId="208" applyFont="1" applyFill="1" applyBorder="1" applyAlignment="1">
      <alignment wrapText="1"/>
    </xf>
    <xf numFmtId="0" fontId="97" fillId="0" borderId="8" xfId="208" applyFont="1" applyFill="1" applyBorder="1" applyAlignment="1">
      <alignment horizontal="left" wrapText="1"/>
    </xf>
    <xf numFmtId="38" fontId="97" fillId="0" borderId="31" xfId="135" applyNumberFormat="1" applyFont="1" applyFill="1" applyBorder="1" applyAlignment="1">
      <alignment horizontal="right"/>
    </xf>
    <xf numFmtId="0" fontId="97" fillId="0" borderId="31" xfId="208" applyNumberFormat="1" applyFont="1" applyFill="1" applyBorder="1" applyAlignment="1">
      <alignment horizontal="center"/>
    </xf>
    <xf numFmtId="3" fontId="97" fillId="0" borderId="31" xfId="135" applyNumberFormat="1" applyFont="1" applyFill="1" applyBorder="1" applyAlignment="1">
      <alignment horizontal="right"/>
    </xf>
    <xf numFmtId="38" fontId="97" fillId="0" borderId="8" xfId="135" applyFont="1" applyFill="1" applyBorder="1" applyAlignment="1"/>
    <xf numFmtId="0" fontId="97" fillId="0" borderId="31" xfId="208" applyFont="1" applyFill="1" applyBorder="1" applyAlignment="1">
      <alignment horizontal="center"/>
    </xf>
    <xf numFmtId="0" fontId="97" fillId="0" borderId="31" xfId="208" applyFont="1" applyFill="1" applyBorder="1" applyAlignment="1">
      <alignment horizontal="left" wrapText="1"/>
    </xf>
    <xf numFmtId="38" fontId="97" fillId="0" borderId="31" xfId="135" applyFont="1" applyFill="1" applyBorder="1" applyAlignment="1"/>
    <xf numFmtId="0" fontId="97" fillId="0" borderId="18" xfId="208" applyFont="1" applyFill="1" applyBorder="1" applyAlignment="1">
      <alignment wrapText="1"/>
    </xf>
    <xf numFmtId="0" fontId="97" fillId="0" borderId="18" xfId="208" applyFont="1" applyFill="1" applyBorder="1" applyAlignment="1">
      <alignment horizontal="left" wrapText="1"/>
    </xf>
    <xf numFmtId="38" fontId="97" fillId="0" borderId="18" xfId="135" applyNumberFormat="1" applyFont="1" applyFill="1" applyBorder="1" applyAlignment="1">
      <alignment horizontal="right"/>
    </xf>
    <xf numFmtId="0" fontId="97" fillId="0" borderId="18" xfId="208" applyNumberFormat="1" applyFont="1" applyFill="1" applyBorder="1" applyAlignment="1">
      <alignment horizontal="center"/>
    </xf>
    <xf numFmtId="3" fontId="97" fillId="0" borderId="18" xfId="135" applyNumberFormat="1" applyFont="1" applyFill="1" applyBorder="1" applyAlignment="1">
      <alignment horizontal="right"/>
    </xf>
    <xf numFmtId="38" fontId="97" fillId="0" borderId="18" xfId="135" applyFont="1" applyFill="1" applyBorder="1" applyAlignment="1"/>
    <xf numFmtId="0" fontId="97" fillId="0" borderId="8" xfId="208" applyFont="1" applyFill="1" applyBorder="1" applyAlignment="1">
      <alignment wrapText="1"/>
    </xf>
    <xf numFmtId="38" fontId="97" fillId="0" borderId="8" xfId="135" applyNumberFormat="1" applyFont="1" applyFill="1" applyBorder="1" applyAlignment="1">
      <alignment horizontal="right"/>
    </xf>
    <xf numFmtId="0" fontId="97" fillId="0" borderId="8" xfId="208" applyNumberFormat="1" applyFont="1" applyFill="1" applyBorder="1" applyAlignment="1">
      <alignment horizontal="center"/>
    </xf>
    <xf numFmtId="3" fontId="97" fillId="0" borderId="8" xfId="135" applyNumberFormat="1" applyFont="1" applyFill="1" applyBorder="1" applyAlignment="1">
      <alignment horizontal="right"/>
    </xf>
    <xf numFmtId="0" fontId="97" fillId="0" borderId="8" xfId="208" applyFont="1" applyFill="1" applyBorder="1" applyAlignment="1">
      <alignment horizontal="center"/>
    </xf>
    <xf numFmtId="3" fontId="97" fillId="0" borderId="8" xfId="135" applyNumberFormat="1" applyFont="1" applyFill="1" applyBorder="1" applyAlignment="1">
      <alignment horizontal="left"/>
    </xf>
    <xf numFmtId="0" fontId="97" fillId="0" borderId="11" xfId="208" applyFont="1" applyFill="1" applyBorder="1" applyAlignment="1">
      <alignment horizontal="left" wrapText="1"/>
    </xf>
    <xf numFmtId="0" fontId="97" fillId="0" borderId="11" xfId="208" applyNumberFormat="1" applyFont="1" applyFill="1" applyBorder="1" applyAlignment="1">
      <alignment horizontal="center"/>
    </xf>
    <xf numFmtId="3" fontId="97" fillId="0" borderId="11" xfId="135" applyNumberFormat="1" applyFont="1" applyFill="1" applyBorder="1" applyAlignment="1">
      <alignment horizontal="right"/>
    </xf>
    <xf numFmtId="0" fontId="97" fillId="0" borderId="8" xfId="208" applyFont="1" applyFill="1" applyBorder="1" applyAlignment="1">
      <alignment horizontal="center" wrapText="1"/>
    </xf>
    <xf numFmtId="0" fontId="97" fillId="0" borderId="11" xfId="208" applyFont="1" applyFill="1" applyBorder="1" applyAlignment="1">
      <alignment horizontal="left" indent="1"/>
    </xf>
    <xf numFmtId="3" fontId="97" fillId="0" borderId="8" xfId="135" applyNumberFormat="1" applyFont="1" applyFill="1" applyBorder="1" applyAlignment="1">
      <alignment horizontal="left" wrapText="1"/>
    </xf>
    <xf numFmtId="3" fontId="97" fillId="0" borderId="10" xfId="135" applyNumberFormat="1" applyFont="1" applyFill="1" applyBorder="1" applyAlignment="1">
      <alignment horizontal="right"/>
    </xf>
    <xf numFmtId="0" fontId="97" fillId="0" borderId="18" xfId="208" applyFont="1" applyFill="1" applyBorder="1" applyAlignment="1">
      <alignment horizontal="center"/>
    </xf>
    <xf numFmtId="0" fontId="97" fillId="0" borderId="29" xfId="208" applyFont="1" applyFill="1" applyBorder="1" applyAlignment="1">
      <alignment horizontal="center"/>
    </xf>
    <xf numFmtId="0" fontId="97" fillId="0" borderId="18" xfId="208" applyFont="1" applyFill="1" applyBorder="1" applyAlignment="1">
      <alignment horizontal="center" wrapText="1"/>
    </xf>
    <xf numFmtId="0" fontId="97" fillId="0" borderId="10" xfId="208" applyFont="1" applyFill="1" applyBorder="1" applyAlignment="1">
      <alignment horizontal="left" indent="1"/>
    </xf>
    <xf numFmtId="0" fontId="97" fillId="0" borderId="18" xfId="208" applyFont="1" applyFill="1" applyBorder="1" applyAlignment="1"/>
    <xf numFmtId="38" fontId="97" fillId="0" borderId="8" xfId="135" applyFont="1" applyFill="1" applyBorder="1" applyAlignment="1">
      <alignment horizontal="right"/>
    </xf>
    <xf numFmtId="0" fontId="97" fillId="0" borderId="8" xfId="208" applyFont="1" applyBorder="1" applyAlignment="1">
      <alignment horizontal="center"/>
    </xf>
    <xf numFmtId="0" fontId="99" fillId="0" borderId="7" xfId="0" applyFont="1" applyFill="1" applyBorder="1" applyAlignment="1">
      <alignment wrapText="1"/>
    </xf>
    <xf numFmtId="0" fontId="99" fillId="0" borderId="8" xfId="0" applyFont="1" applyFill="1" applyBorder="1" applyAlignment="1">
      <alignment horizontal="left" wrapText="1"/>
    </xf>
    <xf numFmtId="38" fontId="99" fillId="0" borderId="8" xfId="135" applyNumberFormat="1" applyFont="1" applyFill="1" applyBorder="1" applyAlignment="1">
      <alignment horizontal="right"/>
    </xf>
    <xf numFmtId="0" fontId="99" fillId="0" borderId="8" xfId="0" applyNumberFormat="1" applyFont="1" applyFill="1" applyBorder="1" applyAlignment="1">
      <alignment horizontal="center"/>
    </xf>
    <xf numFmtId="3" fontId="99" fillId="0" borderId="8" xfId="135" applyNumberFormat="1" applyFont="1" applyFill="1" applyBorder="1" applyAlignment="1">
      <alignment horizontal="right"/>
    </xf>
    <xf numFmtId="38" fontId="99" fillId="0" borderId="8" xfId="135" applyFont="1" applyFill="1" applyBorder="1" applyAlignment="1">
      <alignment horizontal="right"/>
    </xf>
    <xf numFmtId="0" fontId="99" fillId="0" borderId="8" xfId="0" applyFont="1" applyBorder="1" applyAlignment="1">
      <alignment horizontal="center"/>
    </xf>
    <xf numFmtId="0" fontId="99" fillId="0" borderId="7" xfId="0" applyFont="1" applyFill="1" applyBorder="1" applyAlignment="1">
      <alignment horizontal="left" wrapText="1"/>
    </xf>
    <xf numFmtId="38" fontId="99" fillId="0" borderId="7" xfId="0" applyNumberFormat="1" applyFont="1" applyFill="1" applyBorder="1" applyAlignment="1">
      <alignment horizontal="left" wrapText="1"/>
    </xf>
    <xf numFmtId="0" fontId="100" fillId="0" borderId="7" xfId="213" applyNumberFormat="1" applyFont="1" applyFill="1" applyBorder="1" applyAlignment="1" applyProtection="1">
      <alignment vertical="distributed" shrinkToFit="1"/>
    </xf>
    <xf numFmtId="227" fontId="96" fillId="0" borderId="8" xfId="213" applyNumberFormat="1" applyFont="1" applyFill="1" applyBorder="1" applyAlignment="1" applyProtection="1">
      <alignment vertical="center"/>
    </xf>
    <xf numFmtId="227" fontId="96" fillId="6" borderId="8" xfId="213" applyNumberFormat="1" applyFont="1" applyFill="1" applyBorder="1" applyAlignment="1" applyProtection="1">
      <alignment vertical="center"/>
    </xf>
    <xf numFmtId="0" fontId="95" fillId="0" borderId="7" xfId="213" applyNumberFormat="1" applyFont="1" applyFill="1" applyBorder="1" applyAlignment="1" applyProtection="1">
      <alignment horizontal="left" vertical="distributed" shrinkToFit="1"/>
    </xf>
    <xf numFmtId="0" fontId="55" fillId="0" borderId="7" xfId="213" applyNumberFormat="1" applyFont="1" applyFill="1" applyBorder="1" applyAlignment="1" applyProtection="1">
      <alignment vertical="distributed" shrinkToFit="1"/>
    </xf>
    <xf numFmtId="49" fontId="55" fillId="0" borderId="20" xfId="213" applyNumberFormat="1" applyFont="1" applyFill="1" applyBorder="1" applyAlignment="1" applyProtection="1">
      <alignment vertical="center"/>
    </xf>
    <xf numFmtId="0" fontId="55" fillId="0" borderId="8" xfId="213" applyNumberFormat="1" applyFont="1" applyFill="1" applyBorder="1" applyAlignment="1" applyProtection="1">
      <alignment vertical="center" wrapText="1"/>
    </xf>
    <xf numFmtId="201" fontId="55" fillId="0" borderId="8" xfId="213" applyNumberFormat="1" applyFont="1" applyFill="1" applyBorder="1" applyAlignment="1" applyProtection="1">
      <alignment vertical="center" shrinkToFit="1"/>
    </xf>
    <xf numFmtId="0" fontId="55" fillId="0" borderId="8" xfId="213" applyNumberFormat="1" applyFont="1" applyFill="1" applyBorder="1" applyAlignment="1" applyProtection="1">
      <alignment horizontal="center" vertical="center"/>
    </xf>
    <xf numFmtId="0" fontId="63" fillId="0" borderId="8" xfId="0" applyFont="1" applyBorder="1" applyAlignment="1">
      <alignment vertical="center" wrapText="1"/>
    </xf>
    <xf numFmtId="0" fontId="101" fillId="0" borderId="8" xfId="0" applyNumberFormat="1" applyFont="1" applyFill="1" applyBorder="1" applyAlignment="1" applyProtection="1">
      <alignment horizontal="left" vertical="center"/>
    </xf>
    <xf numFmtId="177" fontId="101" fillId="0" borderId="8" xfId="0" applyNumberFormat="1" applyFont="1" applyFill="1" applyBorder="1" applyAlignment="1" applyProtection="1">
      <alignment horizontal="left" vertical="center"/>
    </xf>
    <xf numFmtId="201" fontId="101" fillId="0" borderId="8" xfId="0" quotePrefix="1" applyNumberFormat="1" applyFont="1" applyFill="1" applyBorder="1" applyAlignment="1" applyProtection="1">
      <alignment horizontal="right" vertical="center"/>
    </xf>
    <xf numFmtId="177" fontId="101" fillId="0" borderId="8" xfId="0" applyNumberFormat="1" applyFont="1" applyFill="1" applyBorder="1" applyAlignment="1" applyProtection="1">
      <alignment horizontal="center" vertical="center"/>
    </xf>
    <xf numFmtId="41" fontId="101" fillId="0" borderId="8" xfId="0" applyNumberFormat="1" applyFont="1" applyFill="1" applyBorder="1" applyAlignment="1" applyProtection="1">
      <alignment horizontal="right" vertical="center"/>
    </xf>
    <xf numFmtId="0" fontId="101" fillId="0" borderId="36" xfId="206" applyNumberFormat="1" applyFont="1" applyFill="1" applyBorder="1" applyAlignment="1">
      <alignment horizontal="center" vertical="center"/>
    </xf>
    <xf numFmtId="0" fontId="101" fillId="0" borderId="38" xfId="206" applyNumberFormat="1" applyFont="1" applyFill="1" applyBorder="1" applyAlignment="1">
      <alignment vertical="center" shrinkToFit="1"/>
    </xf>
    <xf numFmtId="0" fontId="101" fillId="0" borderId="38" xfId="206" applyNumberFormat="1" applyFont="1" applyFill="1" applyBorder="1" applyAlignment="1">
      <alignment vertical="center"/>
    </xf>
    <xf numFmtId="226" fontId="101" fillId="0" borderId="36" xfId="206" quotePrefix="1" applyNumberFormat="1" applyFont="1" applyFill="1" applyBorder="1" applyAlignment="1">
      <alignment horizontal="center" vertical="center"/>
    </xf>
    <xf numFmtId="0" fontId="101" fillId="0" borderId="35" xfId="206" applyNumberFormat="1" applyFont="1" applyFill="1" applyBorder="1" applyAlignment="1">
      <alignment vertical="center" shrinkToFit="1"/>
    </xf>
    <xf numFmtId="0" fontId="101" fillId="0" borderId="35" xfId="206" applyNumberFormat="1" applyFont="1" applyFill="1" applyBorder="1" applyAlignment="1">
      <alignment horizontal="center" vertical="center" shrinkToFit="1"/>
    </xf>
    <xf numFmtId="201" fontId="101" fillId="0" borderId="35" xfId="206" applyNumberFormat="1" applyFont="1" applyFill="1" applyBorder="1" applyAlignment="1">
      <alignment vertical="center" shrinkToFit="1"/>
    </xf>
    <xf numFmtId="0" fontId="101" fillId="0" borderId="36" xfId="206" applyNumberFormat="1" applyFont="1" applyFill="1" applyBorder="1" applyAlignment="1">
      <alignment horizontal="right" vertical="center"/>
    </xf>
    <xf numFmtId="201" fontId="62" fillId="0" borderId="8" xfId="129" applyNumberFormat="1" applyFont="1" applyFill="1" applyBorder="1" applyAlignment="1">
      <alignment vertical="center" wrapText="1"/>
    </xf>
    <xf numFmtId="41" fontId="11" fillId="0" borderId="8" xfId="0" applyNumberFormat="1" applyFont="1" applyFill="1" applyBorder="1" applyAlignment="1">
      <alignment horizontal="center" vertical="center"/>
    </xf>
    <xf numFmtId="41" fontId="42" fillId="0" borderId="8" xfId="0" applyNumberFormat="1" applyFont="1" applyFill="1" applyBorder="1" applyAlignment="1" applyProtection="1">
      <alignment horizontal="center" vertical="center"/>
    </xf>
    <xf numFmtId="41" fontId="42" fillId="0" borderId="8" xfId="0" applyNumberFormat="1" applyFont="1" applyFill="1" applyBorder="1" applyAlignment="1">
      <alignment horizontal="center" vertical="center"/>
    </xf>
    <xf numFmtId="41" fontId="42" fillId="0" borderId="8" xfId="0" quotePrefix="1" applyNumberFormat="1" applyFont="1" applyFill="1" applyBorder="1" applyAlignment="1" applyProtection="1">
      <alignment horizontal="center" vertical="center"/>
    </xf>
    <xf numFmtId="41" fontId="51" fillId="0" borderId="8" xfId="0" applyNumberFormat="1" applyFont="1" applyFill="1" applyBorder="1" applyAlignment="1">
      <alignment horizontal="center" vertical="center"/>
    </xf>
    <xf numFmtId="10" fontId="11" fillId="0" borderId="8" xfId="0" applyNumberFormat="1" applyFont="1" applyFill="1" applyBorder="1" applyAlignment="1">
      <alignment horizontal="center" vertical="center"/>
    </xf>
    <xf numFmtId="41" fontId="50" fillId="0" borderId="8" xfId="0" applyNumberFormat="1" applyFont="1" applyFill="1" applyBorder="1" applyAlignment="1">
      <alignment horizontal="center" vertical="center"/>
    </xf>
    <xf numFmtId="0" fontId="64" fillId="0" borderId="8" xfId="206" applyNumberFormat="1" applyFont="1" applyFill="1" applyBorder="1" applyAlignment="1">
      <alignment horizontal="distributed" vertical="center" justifyLastLine="1"/>
    </xf>
    <xf numFmtId="0" fontId="64" fillId="0" borderId="8" xfId="206" applyNumberFormat="1" applyFont="1" applyFill="1" applyBorder="1" applyAlignment="1">
      <alignment horizontal="center" vertical="center"/>
    </xf>
    <xf numFmtId="37" fontId="64" fillId="8" borderId="8" xfId="205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horizontal="distributed" vertical="center" justifyLastLine="1"/>
    </xf>
    <xf numFmtId="0" fontId="74" fillId="0" borderId="11" xfId="0" applyFont="1" applyFill="1" applyBorder="1" applyAlignment="1">
      <alignment horizontal="left" wrapText="1"/>
    </xf>
    <xf numFmtId="0" fontId="74" fillId="0" borderId="20" xfId="0" applyFont="1" applyFill="1" applyBorder="1" applyAlignment="1">
      <alignment horizontal="left" wrapText="1"/>
    </xf>
    <xf numFmtId="0" fontId="3" fillId="0" borderId="36" xfId="206" applyNumberFormat="1" applyFont="1" applyFill="1" applyBorder="1" applyAlignment="1">
      <alignment horizontal="center" vertical="center"/>
    </xf>
    <xf numFmtId="0" fontId="3" fillId="0" borderId="38" xfId="206" applyNumberFormat="1" applyFont="1" applyFill="1" applyBorder="1" applyAlignment="1">
      <alignment horizontal="center" vertical="center"/>
    </xf>
    <xf numFmtId="0" fontId="3" fillId="0" borderId="37" xfId="206" applyNumberFormat="1" applyFont="1" applyFill="1" applyBorder="1" applyAlignment="1">
      <alignment horizontal="center" vertical="center"/>
    </xf>
    <xf numFmtId="49" fontId="86" fillId="0" borderId="8" xfId="213" applyNumberFormat="1" applyFont="1" applyFill="1" applyBorder="1" applyAlignment="1" applyProtection="1">
      <alignment horizontal="distributed" vertical="center" justifyLastLine="1"/>
    </xf>
  </cellXfs>
  <cellStyles count="215">
    <cellStyle name="??" xfId="1"/>
    <cellStyle name="?? [0.00]_PERSONAL" xfId="2"/>
    <cellStyle name="???? [0.00]_PERSONAL" xfId="3"/>
    <cellStyle name="????_PERSONAL" xfId="4"/>
    <cellStyle name="??_PERSONAL" xfId="5"/>
    <cellStyle name="=C:\WINDOWS\SYSTEM32\COMMAND.COM" xfId="6"/>
    <cellStyle name="0" xfId="7"/>
    <cellStyle name="0%" xfId="8"/>
    <cellStyle name="0.0%" xfId="9"/>
    <cellStyle name="0.00%" xfId="10"/>
    <cellStyle name="0_韓国内訳" xfId="11"/>
    <cellStyle name="0_韓国内訳_文書韓国" xfId="12"/>
    <cellStyle name="0_電気予算書" xfId="13"/>
    <cellStyle name="0_文書韓国" xfId="14"/>
    <cellStyle name="０を非表示" xfId="15"/>
    <cellStyle name="121" xfId="16"/>
    <cellStyle name="A4MITUMO" xfId="17"/>
    <cellStyle name="Calc Currency (0)" xfId="18"/>
    <cellStyle name="Calc Currency (2)" xfId="19"/>
    <cellStyle name="Calc Percent (0)" xfId="20"/>
    <cellStyle name="Calc Percent (1)" xfId="21"/>
    <cellStyle name="Calc Percent (2)" xfId="22"/>
    <cellStyle name="Calc Units (0)" xfId="23"/>
    <cellStyle name="Calc Units (1)" xfId="24"/>
    <cellStyle name="Calc Units (2)" xfId="25"/>
    <cellStyle name="Col Heads" xfId="26"/>
    <cellStyle name="Comma [0]_#6 Temps &amp; Contractors" xfId="27"/>
    <cellStyle name="Comma [00]" xfId="28"/>
    <cellStyle name="Comma,0" xfId="29"/>
    <cellStyle name="Comma,1" xfId="30"/>
    <cellStyle name="Comma,2" xfId="31"/>
    <cellStyle name="Comma_#6 Temps &amp; Contractors" xfId="32"/>
    <cellStyle name="Currency [0]_#6 Temps &amp; Contractors" xfId="33"/>
    <cellStyle name="Currency [00]" xfId="34"/>
    <cellStyle name="Currency,0" xfId="35"/>
    <cellStyle name="Currency,2" xfId="36"/>
    <cellStyle name="Currency_#6 Temps &amp; Contractors" xfId="37"/>
    <cellStyle name="D･E列" xfId="38"/>
    <cellStyle name="Date Short" xfId="39"/>
    <cellStyle name="Enter Currency (0)" xfId="40"/>
    <cellStyle name="Enter Currency (2)" xfId="41"/>
    <cellStyle name="Enter Units (0)" xfId="42"/>
    <cellStyle name="Enter Units (1)" xfId="43"/>
    <cellStyle name="Enter Units (2)" xfId="44"/>
    <cellStyle name="entry" xfId="45"/>
    <cellStyle name="Euro" xfId="46"/>
    <cellStyle name="Followed Hyperlink" xfId="47"/>
    <cellStyle name="Grey" xfId="48"/>
    <cellStyle name="Header1" xfId="49"/>
    <cellStyle name="Header2" xfId="50"/>
    <cellStyle name="Hyperlink" xfId="51"/>
    <cellStyle name="Input [yellow]" xfId="52"/>
    <cellStyle name="Link Currency (0)" xfId="53"/>
    <cellStyle name="Link Currency (2)" xfId="54"/>
    <cellStyle name="Link Units (0)" xfId="55"/>
    <cellStyle name="Link Units (1)" xfId="56"/>
    <cellStyle name="Link Units (2)" xfId="57"/>
    <cellStyle name="Milliers [0]_AR1194" xfId="58"/>
    <cellStyle name="Milliers_AR1194" xfId="59"/>
    <cellStyle name="Mon騁aire [0]_AR1194" xfId="60"/>
    <cellStyle name="Mon騁aire_AR1194" xfId="61"/>
    <cellStyle name="Normal - Style1" xfId="62"/>
    <cellStyle name="Normal - Style1 2" xfId="63"/>
    <cellStyle name="Normal_# 41-Market &amp;Trends" xfId="64"/>
    <cellStyle name="ParaBirimi [0]_RESULTS" xfId="65"/>
    <cellStyle name="ParaBirimi_RESULTS" xfId="66"/>
    <cellStyle name="Percent [0]" xfId="67"/>
    <cellStyle name="Percent [00]" xfId="68"/>
    <cellStyle name="Percent [2]" xfId="69"/>
    <cellStyle name="Percent_#6 Temps &amp; Contractors" xfId="70"/>
    <cellStyle name="PrePop Currency (0)" xfId="71"/>
    <cellStyle name="PrePop Currency (2)" xfId="72"/>
    <cellStyle name="PrePop Units (0)" xfId="73"/>
    <cellStyle name="PrePop Units (1)" xfId="74"/>
    <cellStyle name="PrePop Units (2)" xfId="75"/>
    <cellStyle name="price" xfId="76"/>
    <cellStyle name="revised" xfId="77"/>
    <cellStyle name="section" xfId="78"/>
    <cellStyle name="STYL0 - ｽﾀｲﾙ1" xfId="79"/>
    <cellStyle name="STYL0 - スタイル1" xfId="80"/>
    <cellStyle name="STYL1 - ｽﾀｲﾙ2" xfId="81"/>
    <cellStyle name="STYL1 - スタイル2" xfId="82"/>
    <cellStyle name="STYL2 - ｽﾀｲﾙ3" xfId="83"/>
    <cellStyle name="STYL2 - スタイル3" xfId="84"/>
    <cellStyle name="STYL3 - ｽﾀｲﾙ4" xfId="85"/>
    <cellStyle name="STYL3 - スタイル4" xfId="86"/>
    <cellStyle name="STYL4 - ｽﾀｲﾙ5" xfId="87"/>
    <cellStyle name="STYL4 - スタイル5" xfId="88"/>
    <cellStyle name="STYL5 - ｽﾀｲﾙ6" xfId="89"/>
    <cellStyle name="STYL5 - スタイル6" xfId="90"/>
    <cellStyle name="STYL6 - ｽﾀｲﾙ7" xfId="91"/>
    <cellStyle name="STYL6 - スタイル7" xfId="92"/>
    <cellStyle name="STYL7 - ｽﾀｲﾙ8" xfId="93"/>
    <cellStyle name="STYL7 - スタイル8" xfId="94"/>
    <cellStyle name="subhead" xfId="95"/>
    <cellStyle name="T 's 01" xfId="96"/>
    <cellStyle name="Text Indent A" xfId="97"/>
    <cellStyle name="Text Indent B" xfId="98"/>
    <cellStyle name="Text Indent C" xfId="99"/>
    <cellStyle name="title" xfId="100"/>
    <cellStyle name="Tusental (0)_pldt" xfId="101"/>
    <cellStyle name="Tusental_pldt" xfId="102"/>
    <cellStyle name="Valuta (0)_pldt" xfId="103"/>
    <cellStyle name="Valuta_pldt" xfId="104"/>
    <cellStyle name="Virg・ [0]_RESULTS" xfId="105"/>
    <cellStyle name="Virg・_RESULTS" xfId="106"/>
    <cellStyle name="その他(L)" xfId="107"/>
    <cellStyle name="その他(R)" xfId="108"/>
    <cellStyle name="ﾄ褊褂燾・[0]_PERSONAL" xfId="109"/>
    <cellStyle name="ﾄ褊褂燾饑PERSONAL" xfId="110"/>
    <cellStyle name="ナンバー" xfId="111"/>
    <cellStyle name="パーセント" xfId="112" builtinId="5"/>
    <cellStyle name="パーセント 2" xfId="113"/>
    <cellStyle name="パーセント 2 2" xfId="114"/>
    <cellStyle name="パーセント 3" xfId="115"/>
    <cellStyle name="パーセント 4" xfId="116"/>
    <cellStyle name="パーセント 5" xfId="214"/>
    <cellStyle name="ハイパーリンク 2" xfId="117"/>
    <cellStyle name="ﾎ磊隆_PERSONAL" xfId="118"/>
    <cellStyle name="ﾔ竟瑙糺・[0]_PERSONAL" xfId="119"/>
    <cellStyle name="ﾔ竟瑙糺饑PERSONAL" xfId="120"/>
    <cellStyle name="円" xfId="121"/>
    <cellStyle name="科目内訳" xfId="122"/>
    <cellStyle name="科目内訳 2" xfId="123"/>
    <cellStyle name="科目内訳_0215工事積算内訳書（第七志学" xfId="124"/>
    <cellStyle name="橋岡" xfId="125"/>
    <cellStyle name="金額" xfId="126"/>
    <cellStyle name="金額(外部･内部計)" xfId="127"/>
    <cellStyle name="金額_会所用代価" xfId="128"/>
    <cellStyle name="桁区切り" xfId="129" builtinId="6"/>
    <cellStyle name="桁区切り [0.0]" xfId="130"/>
    <cellStyle name="桁区切り [0.00] 2" xfId="131"/>
    <cellStyle name="桁区切り [0.000]" xfId="132"/>
    <cellStyle name="桁区切り 2" xfId="133"/>
    <cellStyle name="桁区切り 2 2" xfId="134"/>
    <cellStyle name="桁区切り 2 3" xfId="135"/>
    <cellStyle name="桁区切り 3" xfId="136"/>
    <cellStyle name="桁区切り 3 2" xfId="137"/>
    <cellStyle name="桁区切り 3 3" xfId="138"/>
    <cellStyle name="桁区切り 3 4" xfId="139"/>
    <cellStyle name="桁区切り 4" xfId="140"/>
    <cellStyle name="桁区切り 4 2" xfId="141"/>
    <cellStyle name="桁区切り 5" xfId="142"/>
    <cellStyle name="桁区切り 6" xfId="143"/>
    <cellStyle name="桁区切り 7" xfId="144"/>
    <cellStyle name="桁区切り 8" xfId="145"/>
    <cellStyle name="桁区切り 9" xfId="207"/>
    <cellStyle name="桁区切り_高圧線引替他内訳" xfId="202"/>
    <cellStyle name="詳細" xfId="146"/>
    <cellStyle name="新規" xfId="147"/>
    <cellStyle name="図番" xfId="148"/>
    <cellStyle name="数量" xfId="149"/>
    <cellStyle name="積算" xfId="150"/>
    <cellStyle name="設計部" xfId="151"/>
    <cellStyle name="線細い" xfId="152"/>
    <cellStyle name="単位" xfId="153"/>
    <cellStyle name="単価" xfId="154"/>
    <cellStyle name="帳票" xfId="155"/>
    <cellStyle name="通浦 [0.00]_laroux" xfId="156"/>
    <cellStyle name="通浦_laroux" xfId="157"/>
    <cellStyle name="通貨" xfId="158" builtinId="7"/>
    <cellStyle name="通貨 2" xfId="159"/>
    <cellStyle name="通貨 2 2" xfId="210"/>
    <cellStyle name="通貨 3" xfId="160"/>
    <cellStyle name="摘要" xfId="161"/>
    <cellStyle name="当り単価表" xfId="162"/>
    <cellStyle name="内訳" xfId="163"/>
    <cellStyle name="備考(上段・L・R)" xfId="164"/>
    <cellStyle name="備考(乗率)" xfId="165"/>
    <cellStyle name="備考(単価)" xfId="166"/>
    <cellStyle name="標準" xfId="0" builtinId="0"/>
    <cellStyle name="標準 10" xfId="199"/>
    <cellStyle name="標準 11" xfId="201"/>
    <cellStyle name="標準 11 2" xfId="213"/>
    <cellStyle name="標準 15" xfId="211"/>
    <cellStyle name="標準 16" xfId="208"/>
    <cellStyle name="標準 2" xfId="167"/>
    <cellStyle name="標準 2 2" xfId="168"/>
    <cellStyle name="標準 2 3" xfId="169"/>
    <cellStyle name="標準 2 3 2" xfId="212"/>
    <cellStyle name="標準 2 4" xfId="170"/>
    <cellStyle name="標準 2 5" xfId="171"/>
    <cellStyle name="標準 2 5 2" xfId="204"/>
    <cellStyle name="標準 2 6" xfId="203"/>
    <cellStyle name="標準 2_■20110715公共建築工事標準歩掛(平成23年版)徳山高専" xfId="172"/>
    <cellStyle name="標準 3" xfId="173"/>
    <cellStyle name="標準 3 2" xfId="174"/>
    <cellStyle name="標準 3_■20110716+徳山工業高専専門科目" xfId="175"/>
    <cellStyle name="標準 4" xfId="176"/>
    <cellStyle name="標準 4 2" xfId="177"/>
    <cellStyle name="標準 4 3" xfId="200"/>
    <cellStyle name="標準 5" xfId="178"/>
    <cellStyle name="標準 5 2" xfId="179"/>
    <cellStyle name="標準 6" xfId="180"/>
    <cellStyle name="標準 7" xfId="181"/>
    <cellStyle name="標準 8" xfId="182"/>
    <cellStyle name="標準 9" xfId="183"/>
    <cellStyle name="標準_科目" xfId="206"/>
    <cellStyle name="標準_見積依頼" xfId="184"/>
    <cellStyle name="標準_見積依頼 2" xfId="185"/>
    <cellStyle name="標準_見積依頼_阿南工業高専管理部一般教科棟改修工事（成果品：修正03）" xfId="186"/>
    <cellStyle name="標準_高圧線引替他内訳" xfId="205"/>
    <cellStyle name="標準_資材労務単価表電気0406tokyo" xfId="209"/>
    <cellStyle name="標準_大分高専内訳書式（機械）" xfId="187"/>
    <cellStyle name="標準_複合単価05Ver1" xfId="188"/>
    <cellStyle name="標準２" xfId="189"/>
    <cellStyle name="標準A" xfId="190"/>
    <cellStyle name="標準Ａ" xfId="191"/>
    <cellStyle name="標準-電気内訳" xfId="192"/>
    <cellStyle name="未定義" xfId="193"/>
    <cellStyle name="未定義 2" xfId="194"/>
    <cellStyle name="未定義_0215工事積算内訳書（第七志学" xfId="195"/>
    <cellStyle name="名称" xfId="196"/>
    <cellStyle name="明朝 10" xfId="197"/>
    <cellStyle name="明朝　10" xfId="198"/>
  </cellStyles>
  <dxfs count="0"/>
  <tableStyles count="0" defaultTableStyle="TableStyleMedium9" defaultPivotStyle="PivotStyleLight16"/>
  <colors>
    <mruColors>
      <color rgb="FFFF00FF"/>
      <color rgb="FFFFCCFF"/>
      <color rgb="FFCCFFCC"/>
      <color rgb="FF00FF00"/>
      <color rgb="FFFF99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4&#12288;&#24037;&#20107;/&#20196;&#21644;&#65298;&#24180;&#24230;/&#20196;&#21644;&#65298;&#24180;&#27231;&#26800;&#23455;&#32722;&#24037;&#22580;&#25913;&#20462;&#24037;&#20107;/&#20869;&#35379;&#38306;&#36899;/201002%20&#19968;&#38306;&#39640;&#23554;&#12408;(&#35373;&#35336;&#20107;&#21209;&#25152;&#12363;&#12425;)/&#38651;&#27671;/FV0930&#19968;&#38306;&#24037;&#26989;&#39640;&#23554;&#27231;&#26800;&#23455;&#32722;&#24037;&#22580;&#20869;&#35379;&#65288;&#38651;&#27671;&#65289;&#65314;&#65306;&#30436;0.4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4&#12288;&#24037;&#20107;/&#20196;&#21644;&#65298;&#24180;&#24230;/&#20196;&#21644;&#65298;&#24180;&#27231;&#26800;&#23455;&#32722;&#24037;&#22580;&#25913;&#20462;&#24037;&#20107;/&#20869;&#35379;&#38306;&#36899;/&#20104;&#23450;&#20385;&#26684;/10-02&#25913;&#12289;&#27231;&#26800;&#35373;&#20633;&#12289;&#37329;&#20837;&#12426;&#20869;&#35379;&#26360;&#65288;GHP-0.48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4&#12288;&#24037;&#20107;/&#20196;&#21644;&#65298;&#24180;&#24230;/&#20196;&#21644;&#65298;&#24180;&#27231;&#26800;&#23455;&#32722;&#24037;&#22580;&#25913;&#20462;&#24037;&#20107;/&#20869;&#35379;&#38306;&#36899;/201002%20&#19968;&#38306;&#39640;&#23554;&#12408;(&#35373;&#35336;&#20107;&#21209;&#25152;&#12363;&#12425;)/&#27231;&#26800;/10-02&#25913;&#12289;&#27231;&#26800;&#35373;&#20633;&#12289;&#37329;&#20837;&#12426;&#20869;&#35379;&#26360;&#65288;GHP-0.48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入力"/>
      <sheetName val="表紙"/>
      <sheetName val="最低基準価格"/>
      <sheetName val="経費1"/>
      <sheetName val="経費2"/>
      <sheetName val="経費3"/>
      <sheetName val="ここから"/>
      <sheetName val="種目"/>
      <sheetName val="Ⅲ.科目"/>
      <sheetName val="Ⅲ.中科目"/>
      <sheetName val="Ⅲ.細目"/>
      <sheetName val="別紙明細"/>
      <sheetName val="単価"/>
      <sheetName val="市場単価比較"/>
      <sheetName val="建積比較"/>
      <sheetName val="見積比較 "/>
      <sheetName val="産業廃棄物重量"/>
      <sheetName val="補正市場単価算出用単価表"/>
      <sheetName val="電灯分電盤工料"/>
      <sheetName val="撤去電灯分電盤工料"/>
      <sheetName val="動力盤工料"/>
      <sheetName val="制御盤工料"/>
      <sheetName val="再使用動力盤工料"/>
      <sheetName val="撤去動力盤工料"/>
      <sheetName val="×カタログ単価比較"/>
    </sheetNames>
    <sheetDataSet>
      <sheetData sheetId="0">
        <row r="1">
          <cell r="D1" t="str">
            <v>一関工業高専機械実習工場改修等工事（電気設備）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Ⅲ.電気設備改修　</v>
          </cell>
        </row>
        <row r="4">
          <cell r="B4" t="str">
            <v>　1.電灯設備</v>
          </cell>
        </row>
        <row r="10">
          <cell r="B10" t="str">
            <v>　2.動力設備</v>
          </cell>
        </row>
        <row r="15">
          <cell r="B15" t="str">
            <v>　3.構内情報通信網設備</v>
          </cell>
        </row>
        <row r="18">
          <cell r="B18" t="str">
            <v>　4.構内交換設備</v>
          </cell>
        </row>
        <row r="21">
          <cell r="B21" t="str">
            <v>　5.拡声設備</v>
          </cell>
        </row>
        <row r="24">
          <cell r="B24" t="str">
            <v>　6.自動火災報知設備</v>
          </cell>
        </row>
      </sheetData>
      <sheetData sheetId="10">
        <row r="4">
          <cell r="C4"/>
        </row>
        <row r="5">
          <cell r="B5" t="str">
            <v>Ⅲ.電気設備改修　</v>
          </cell>
          <cell r="C5"/>
        </row>
        <row r="6">
          <cell r="B6" t="str">
            <v>　1.電灯設備</v>
          </cell>
        </row>
        <row r="7">
          <cell r="B7" t="str">
            <v>　（1）電灯幹線</v>
          </cell>
        </row>
        <row r="19">
          <cell r="B19" t="str">
            <v>　（2）電灯分岐</v>
          </cell>
        </row>
        <row r="39">
          <cell r="B39" t="str">
            <v>　（3）コンセント分岐</v>
          </cell>
        </row>
        <row r="50">
          <cell r="B50" t="str">
            <v>　（4）単相機器分岐</v>
          </cell>
        </row>
        <row r="59">
          <cell r="B59" t="str">
            <v>　2.動力設備</v>
          </cell>
        </row>
        <row r="60">
          <cell r="B60" t="str">
            <v>　（1）動力幹線</v>
          </cell>
        </row>
        <row r="79">
          <cell r="B79" t="str">
            <v>　（2）動力分岐１
　　　　・空調電源等</v>
          </cell>
        </row>
        <row r="90">
          <cell r="B90" t="str">
            <v>　（3）動力分岐１
　　　・実習機器電源</v>
          </cell>
        </row>
        <row r="111">
          <cell r="B111" t="str">
            <v>　3.構内情報通信網設備</v>
          </cell>
        </row>
        <row r="123">
          <cell r="B123" t="str">
            <v>　4.構内交換設備</v>
          </cell>
        </row>
        <row r="132">
          <cell r="B132" t="str">
            <v>　5.拡声設備</v>
          </cell>
        </row>
        <row r="144">
          <cell r="B144" t="str">
            <v>　6.自動火災報知設備</v>
          </cell>
        </row>
      </sheetData>
      <sheetData sheetId="11"/>
      <sheetData sheetId="12">
        <row r="56">
          <cell r="W56">
            <v>14650</v>
          </cell>
        </row>
      </sheetData>
      <sheetData sheetId="13">
        <row r="5">
          <cell r="P5">
            <v>1.01</v>
          </cell>
        </row>
      </sheetData>
      <sheetData sheetId="14"/>
      <sheetData sheetId="15"/>
      <sheetData sheetId="16"/>
      <sheetData sheetId="17">
        <row r="6">
          <cell r="N6">
            <v>0.01</v>
          </cell>
        </row>
      </sheetData>
      <sheetData sheetId="18">
        <row r="32">
          <cell r="U32">
            <v>8</v>
          </cell>
        </row>
      </sheetData>
      <sheetData sheetId="19">
        <row r="33">
          <cell r="V33">
            <v>1.2</v>
          </cell>
        </row>
      </sheetData>
      <sheetData sheetId="20">
        <row r="32">
          <cell r="U32">
            <v>3</v>
          </cell>
        </row>
      </sheetData>
      <sheetData sheetId="21">
        <row r="32">
          <cell r="U32">
            <v>5</v>
          </cell>
        </row>
      </sheetData>
      <sheetData sheetId="22">
        <row r="32">
          <cell r="U32">
            <v>10</v>
          </cell>
        </row>
      </sheetData>
      <sheetData sheetId="23">
        <row r="33">
          <cell r="V33">
            <v>0.79</v>
          </cell>
        </row>
      </sheetData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Ⅲ科目M"/>
      <sheetName val="Ⅲ中科目M"/>
      <sheetName val="Ⅲ細目M"/>
      <sheetName val="Ⅲ別紙明細M"/>
      <sheetName val="Sheet1"/>
    </sheetNames>
    <sheetDataSet>
      <sheetData sheetId="0">
        <row r="3">
          <cell r="B3" t="str">
            <v>機械実習棟棟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Ⅲ科目M"/>
      <sheetName val="Ⅲ中科目M"/>
      <sheetName val="Ⅲ細目M"/>
      <sheetName val="Ⅲ別紙明細M"/>
      <sheetName val="Sheet1"/>
    </sheetNames>
    <sheetDataSet>
      <sheetData sheetId="0">
        <row r="3">
          <cell r="B3" t="str">
            <v>機械実習棟棟</v>
          </cell>
        </row>
      </sheetData>
      <sheetData sheetId="1">
        <row r="7">
          <cell r="C7" t="str">
            <v>空気調和設備</v>
          </cell>
        </row>
      </sheetData>
      <sheetData sheetId="2">
        <row r="7">
          <cell r="B7" t="str">
            <v>1.</v>
          </cell>
        </row>
        <row r="38">
          <cell r="F38">
            <v>27</v>
          </cell>
        </row>
        <row r="39">
          <cell r="F39">
            <v>41</v>
          </cell>
        </row>
        <row r="48">
          <cell r="F48">
            <v>1</v>
          </cell>
        </row>
        <row r="50">
          <cell r="F50">
            <v>2</v>
          </cell>
        </row>
        <row r="51">
          <cell r="F51">
            <v>1</v>
          </cell>
        </row>
        <row r="182">
          <cell r="F182">
            <v>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Z1567"/>
  <sheetViews>
    <sheetView topLeftCell="A4" workbookViewId="0">
      <selection activeCell="C19" sqref="C19"/>
    </sheetView>
  </sheetViews>
  <sheetFormatPr defaultRowHeight="20.100000000000001" customHeight="1"/>
  <cols>
    <col min="1" max="1" width="3.375" style="10" customWidth="1"/>
    <col min="2" max="2" width="23.625" style="10" customWidth="1"/>
    <col min="3" max="4" width="8.625" style="10" customWidth="1"/>
    <col min="5" max="6" width="7.625" style="15" customWidth="1"/>
    <col min="7" max="7" width="14.25" style="10" customWidth="1"/>
    <col min="8" max="9" width="13.75" style="10" hidden="1" customWidth="1"/>
    <col min="10" max="10" width="12.875" style="10" hidden="1" customWidth="1"/>
    <col min="11" max="11" width="14.625" style="10" hidden="1" customWidth="1"/>
    <col min="12" max="12" width="8.625" style="10" hidden="1" customWidth="1"/>
    <col min="13" max="13" width="17.125" style="10" hidden="1" customWidth="1"/>
    <col min="14" max="15" width="6.625" style="10" customWidth="1"/>
    <col min="16" max="18" width="11.625" style="10" customWidth="1"/>
    <col min="19" max="19" width="13.375" style="10" customWidth="1"/>
    <col min="20" max="20" width="19.125" style="10" customWidth="1"/>
    <col min="21" max="21" width="15.375" style="10" customWidth="1"/>
    <col min="22" max="22" width="16" style="10" customWidth="1"/>
    <col min="23" max="23" width="15.25" style="10" customWidth="1"/>
    <col min="24" max="24" width="16" style="10" customWidth="1"/>
    <col min="25" max="25" width="14.625" style="10" customWidth="1"/>
    <col min="26" max="26" width="15" style="10" customWidth="1"/>
    <col min="27" max="16384" width="9" style="10"/>
  </cols>
  <sheetData>
    <row r="2" spans="1:26" ht="22.5" customHeight="1">
      <c r="B2" s="71" t="s">
        <v>101</v>
      </c>
      <c r="C2" s="36"/>
      <c r="D2" s="36"/>
      <c r="E2" s="38"/>
      <c r="F2" s="38"/>
      <c r="G2" s="36"/>
      <c r="H2" s="36"/>
      <c r="I2" s="36"/>
      <c r="J2" s="36"/>
      <c r="K2" s="36"/>
      <c r="L2" s="36"/>
      <c r="M2" s="36"/>
      <c r="N2" s="36"/>
      <c r="O2" s="72"/>
      <c r="V2" s="15"/>
      <c r="W2" s="15"/>
      <c r="X2" s="15"/>
    </row>
    <row r="3" spans="1:26" ht="30" customHeight="1">
      <c r="B3" s="121" t="s">
        <v>90</v>
      </c>
      <c r="C3" s="796" t="s">
        <v>91</v>
      </c>
      <c r="D3" s="796"/>
      <c r="E3" s="197" t="s">
        <v>64</v>
      </c>
      <c r="F3" s="197" t="s">
        <v>65</v>
      </c>
      <c r="G3" s="197" t="s">
        <v>92</v>
      </c>
      <c r="H3" s="794"/>
      <c r="I3" s="794"/>
      <c r="J3" s="198" t="s">
        <v>93</v>
      </c>
      <c r="K3" s="199" t="s">
        <v>94</v>
      </c>
      <c r="L3" s="199"/>
      <c r="M3" s="200"/>
      <c r="N3" s="795" t="s">
        <v>100</v>
      </c>
      <c r="O3" s="795"/>
      <c r="R3" s="37"/>
      <c r="U3" s="39"/>
    </row>
    <row r="4" spans="1:26" ht="30" customHeight="1">
      <c r="B4" s="40" t="s">
        <v>86</v>
      </c>
      <c r="C4" s="51"/>
      <c r="D4" s="43"/>
      <c r="E4" s="188"/>
      <c r="F4" s="188"/>
      <c r="G4" s="42"/>
      <c r="H4" s="41"/>
      <c r="I4" s="41"/>
      <c r="J4" s="41"/>
      <c r="K4" s="41"/>
      <c r="L4" s="201"/>
      <c r="M4" s="41"/>
      <c r="N4" s="793"/>
      <c r="O4" s="793"/>
      <c r="T4" s="15"/>
      <c r="V4" s="15"/>
    </row>
    <row r="5" spans="1:26" s="44" customFormat="1" ht="30" customHeight="1">
      <c r="B5" s="45" t="s">
        <v>216</v>
      </c>
      <c r="C5" s="51" t="s">
        <v>694</v>
      </c>
      <c r="D5" s="101"/>
      <c r="E5" s="202">
        <v>1</v>
      </c>
      <c r="F5" s="9" t="s">
        <v>70</v>
      </c>
      <c r="G5" s="42"/>
      <c r="H5" s="46">
        <v>0</v>
      </c>
      <c r="I5" s="46">
        <v>0</v>
      </c>
      <c r="J5" s="46">
        <v>7348240.4000000004</v>
      </c>
      <c r="K5" s="46">
        <v>154313048.40000001</v>
      </c>
      <c r="L5" s="201" t="e">
        <v>#DIV/0!</v>
      </c>
      <c r="M5" s="203" t="s">
        <v>85</v>
      </c>
      <c r="N5" s="799"/>
      <c r="O5" s="799"/>
      <c r="P5" s="47"/>
      <c r="Q5" s="47"/>
      <c r="R5" s="39"/>
      <c r="S5" s="39"/>
      <c r="T5" s="39"/>
      <c r="U5" s="39"/>
      <c r="V5" s="39"/>
      <c r="W5" s="39"/>
      <c r="X5" s="39"/>
      <c r="Z5" s="39"/>
    </row>
    <row r="6" spans="1:26" ht="30" customHeight="1">
      <c r="B6" s="45" t="s">
        <v>692</v>
      </c>
      <c r="C6" s="51" t="s">
        <v>695</v>
      </c>
      <c r="D6" s="43"/>
      <c r="E6" s="202">
        <v>1</v>
      </c>
      <c r="F6" s="9" t="s">
        <v>70</v>
      </c>
      <c r="G6" s="50"/>
      <c r="H6" s="41"/>
      <c r="I6" s="41"/>
      <c r="J6" s="41"/>
      <c r="K6" s="41"/>
      <c r="L6" s="41"/>
      <c r="M6" s="41"/>
      <c r="N6" s="793"/>
      <c r="O6" s="793"/>
    </row>
    <row r="7" spans="1:26" ht="30" customHeight="1">
      <c r="B7" s="45" t="s">
        <v>693</v>
      </c>
      <c r="C7" s="51" t="s">
        <v>696</v>
      </c>
      <c r="D7" s="43"/>
      <c r="E7" s="202">
        <v>1</v>
      </c>
      <c r="F7" s="9" t="s">
        <v>70</v>
      </c>
      <c r="G7" s="50"/>
      <c r="H7" s="41"/>
      <c r="I7" s="41"/>
      <c r="J7" s="41"/>
      <c r="K7" s="41"/>
      <c r="L7" s="41"/>
      <c r="M7" s="41"/>
      <c r="N7" s="793"/>
      <c r="O7" s="793"/>
    </row>
    <row r="8" spans="1:26" ht="30" customHeight="1">
      <c r="A8" s="52"/>
      <c r="B8" s="53" t="s">
        <v>87</v>
      </c>
      <c r="C8" s="99"/>
      <c r="D8" s="102"/>
      <c r="E8" s="204"/>
      <c r="F8" s="189"/>
      <c r="G8" s="54"/>
      <c r="H8" s="41">
        <v>0</v>
      </c>
      <c r="I8" s="41">
        <v>0</v>
      </c>
      <c r="J8" s="41">
        <v>7523701.6500000004</v>
      </c>
      <c r="K8" s="41">
        <v>157997734.65000001</v>
      </c>
      <c r="L8" s="201"/>
      <c r="M8" s="41"/>
      <c r="N8" s="793"/>
      <c r="O8" s="793"/>
      <c r="P8" s="55"/>
      <c r="Q8" s="55"/>
      <c r="R8" s="55"/>
    </row>
    <row r="9" spans="1:26" ht="30" customHeight="1">
      <c r="A9" s="52"/>
      <c r="B9" s="56"/>
      <c r="C9" s="99"/>
      <c r="D9" s="102"/>
      <c r="E9" s="204"/>
      <c r="F9" s="189"/>
      <c r="G9" s="54"/>
      <c r="H9" s="57"/>
      <c r="I9" s="57"/>
      <c r="J9" s="57"/>
      <c r="K9" s="57"/>
      <c r="L9" s="205"/>
      <c r="M9" s="206"/>
      <c r="N9" s="793"/>
      <c r="O9" s="793"/>
      <c r="P9" s="58"/>
      <c r="Q9" s="58"/>
      <c r="R9" s="58"/>
    </row>
    <row r="10" spans="1:26" ht="30" customHeight="1">
      <c r="B10" s="40" t="s">
        <v>88</v>
      </c>
      <c r="C10" s="51"/>
      <c r="D10" s="43"/>
      <c r="E10" s="207"/>
      <c r="F10" s="188"/>
      <c r="G10" s="50"/>
      <c r="H10" s="41"/>
      <c r="I10" s="41"/>
      <c r="J10" s="41"/>
      <c r="K10" s="41"/>
      <c r="L10" s="201"/>
      <c r="M10" s="41"/>
      <c r="N10" s="793"/>
      <c r="O10" s="793"/>
    </row>
    <row r="11" spans="1:26" ht="30" customHeight="1">
      <c r="B11" s="40" t="s">
        <v>171</v>
      </c>
      <c r="C11" s="51"/>
      <c r="D11" s="43"/>
      <c r="E11" s="202">
        <v>1</v>
      </c>
      <c r="F11" s="9" t="s">
        <v>70</v>
      </c>
      <c r="G11" s="42"/>
      <c r="H11" s="41"/>
      <c r="I11" s="41"/>
      <c r="J11" s="41"/>
      <c r="K11" s="41"/>
      <c r="L11" s="201"/>
      <c r="M11" s="41"/>
      <c r="N11" s="793"/>
      <c r="O11" s="793"/>
    </row>
    <row r="12" spans="1:26" ht="30" customHeight="1">
      <c r="B12" s="40" t="s">
        <v>172</v>
      </c>
      <c r="C12" s="51"/>
      <c r="D12" s="43"/>
      <c r="E12" s="202">
        <v>1</v>
      </c>
      <c r="F12" s="9" t="s">
        <v>70</v>
      </c>
      <c r="G12" s="42"/>
      <c r="H12" s="41"/>
      <c r="I12" s="41"/>
      <c r="J12" s="41"/>
      <c r="K12" s="41"/>
      <c r="L12" s="41"/>
      <c r="M12" s="41"/>
      <c r="N12" s="798"/>
      <c r="O12" s="798"/>
    </row>
    <row r="13" spans="1:26" ht="30" customHeight="1">
      <c r="B13" s="40" t="s">
        <v>173</v>
      </c>
      <c r="C13" s="51"/>
      <c r="D13" s="43"/>
      <c r="E13" s="202">
        <v>1</v>
      </c>
      <c r="F13" s="9" t="s">
        <v>70</v>
      </c>
      <c r="G13" s="42"/>
      <c r="H13" s="41"/>
      <c r="I13" s="41"/>
      <c r="J13" s="41"/>
      <c r="K13" s="41"/>
      <c r="L13" s="41"/>
      <c r="M13" s="41"/>
      <c r="N13" s="798"/>
      <c r="O13" s="798"/>
    </row>
    <row r="14" spans="1:26" ht="30" customHeight="1">
      <c r="B14" s="53" t="s">
        <v>87</v>
      </c>
      <c r="C14" s="100"/>
      <c r="D14" s="103"/>
      <c r="E14" s="59"/>
      <c r="F14" s="188"/>
      <c r="G14" s="54"/>
      <c r="H14" s="41"/>
      <c r="I14" s="41"/>
      <c r="J14" s="41"/>
      <c r="K14" s="41"/>
      <c r="L14" s="41"/>
      <c r="M14" s="41"/>
      <c r="N14" s="793"/>
      <c r="O14" s="793"/>
      <c r="P14" s="60"/>
      <c r="Q14" s="58"/>
    </row>
    <row r="15" spans="1:26" ht="30" customHeight="1">
      <c r="B15" s="56"/>
      <c r="C15" s="100"/>
      <c r="D15" s="103"/>
      <c r="E15" s="59"/>
      <c r="F15" s="188"/>
      <c r="G15" s="50"/>
      <c r="H15" s="41"/>
      <c r="I15" s="41"/>
      <c r="J15" s="41"/>
      <c r="K15" s="41"/>
      <c r="L15" s="41"/>
      <c r="M15" s="41"/>
      <c r="N15" s="793"/>
      <c r="O15" s="793"/>
      <c r="P15" s="61"/>
      <c r="Q15" s="62"/>
    </row>
    <row r="16" spans="1:26" ht="30" customHeight="1">
      <c r="B16" s="56" t="s">
        <v>75</v>
      </c>
      <c r="C16" s="51"/>
      <c r="D16" s="43"/>
      <c r="E16" s="59">
        <v>1</v>
      </c>
      <c r="F16" s="63" t="s">
        <v>170</v>
      </c>
      <c r="G16" s="50"/>
      <c r="H16" s="41"/>
      <c r="I16" s="41"/>
      <c r="J16" s="41"/>
      <c r="K16" s="41"/>
      <c r="L16" s="41"/>
      <c r="M16" s="41"/>
      <c r="N16" s="793"/>
      <c r="O16" s="793"/>
    </row>
    <row r="17" spans="2:26" ht="30" customHeight="1">
      <c r="B17" s="179"/>
      <c r="C17" s="51"/>
      <c r="D17" s="43"/>
      <c r="E17" s="179"/>
      <c r="F17" s="179"/>
      <c r="G17" s="179"/>
      <c r="H17" s="41"/>
      <c r="I17" s="41"/>
      <c r="J17" s="41"/>
      <c r="K17" s="41"/>
      <c r="L17" s="41"/>
      <c r="M17" s="41"/>
      <c r="N17" s="793"/>
      <c r="O17" s="793"/>
    </row>
    <row r="18" spans="2:26" ht="30" customHeight="1">
      <c r="B18" s="56" t="s">
        <v>89</v>
      </c>
      <c r="C18" s="100"/>
      <c r="D18" s="103"/>
      <c r="E18" s="59">
        <v>1</v>
      </c>
      <c r="F18" s="9" t="s">
        <v>170</v>
      </c>
      <c r="G18" s="50"/>
      <c r="H18" s="41"/>
      <c r="I18" s="41"/>
      <c r="J18" s="41"/>
      <c r="K18" s="41"/>
      <c r="L18" s="41"/>
      <c r="M18" s="41"/>
      <c r="N18" s="793"/>
      <c r="O18" s="793"/>
      <c r="P18" s="64"/>
      <c r="Q18" s="58"/>
    </row>
    <row r="19" spans="2:26" ht="30" customHeight="1">
      <c r="B19" s="56"/>
      <c r="C19" s="51"/>
      <c r="D19" s="43"/>
      <c r="E19" s="59"/>
      <c r="F19" s="63"/>
      <c r="G19" s="50"/>
      <c r="H19" s="41"/>
      <c r="I19" s="41"/>
      <c r="J19" s="41"/>
      <c r="K19" s="41"/>
      <c r="L19" s="41"/>
      <c r="M19" s="41"/>
      <c r="N19" s="793"/>
      <c r="O19" s="793"/>
    </row>
    <row r="20" spans="2:26" s="48" customFormat="1" ht="30" customHeight="1">
      <c r="B20" s="56" t="s">
        <v>76</v>
      </c>
      <c r="C20" s="98"/>
      <c r="D20" s="101"/>
      <c r="E20" s="59">
        <v>1</v>
      </c>
      <c r="F20" s="188" t="s">
        <v>170</v>
      </c>
      <c r="G20" s="50"/>
      <c r="H20" s="46"/>
      <c r="I20" s="46"/>
      <c r="J20" s="46"/>
      <c r="K20" s="46"/>
      <c r="L20" s="201"/>
      <c r="M20" s="203"/>
      <c r="N20" s="797"/>
      <c r="O20" s="797"/>
      <c r="Q20" s="47"/>
      <c r="R20" s="39"/>
      <c r="S20" s="39"/>
      <c r="T20" s="39"/>
      <c r="U20" s="39"/>
      <c r="V20" s="39"/>
      <c r="W20" s="39"/>
      <c r="X20" s="39"/>
      <c r="Y20" s="44"/>
      <c r="Z20" s="49"/>
    </row>
    <row r="21" spans="2:26" ht="20.100000000000001" customHeight="1">
      <c r="B21" s="65"/>
      <c r="C21" s="65"/>
      <c r="D21" s="65"/>
      <c r="E21" s="66"/>
      <c r="F21" s="66"/>
      <c r="G21" s="12"/>
      <c r="H21" s="12"/>
      <c r="I21" s="12"/>
      <c r="K21" s="12"/>
      <c r="L21" s="12"/>
      <c r="M21" s="12"/>
      <c r="P21" s="67"/>
      <c r="Q21" s="62"/>
    </row>
    <row r="22" spans="2:26" ht="20.100000000000001" customHeight="1">
      <c r="B22" s="65"/>
      <c r="C22" s="65"/>
      <c r="D22" s="65"/>
      <c r="E22" s="66"/>
      <c r="F22" s="66"/>
      <c r="G22" s="12"/>
      <c r="H22" s="12"/>
      <c r="I22" s="12"/>
      <c r="K22" s="12"/>
      <c r="L22" s="12"/>
      <c r="M22" s="12"/>
    </row>
    <row r="23" spans="2:26" ht="20.100000000000001" customHeight="1">
      <c r="B23" s="65"/>
      <c r="C23" s="65"/>
      <c r="D23" s="65"/>
      <c r="E23" s="66"/>
      <c r="F23" s="66"/>
      <c r="G23" s="12"/>
      <c r="H23" s="12"/>
      <c r="I23" s="12"/>
      <c r="K23" s="12"/>
      <c r="L23" s="12"/>
      <c r="M23" s="12"/>
    </row>
    <row r="24" spans="2:26" ht="20.100000000000001" customHeight="1">
      <c r="B24" s="65"/>
      <c r="C24" s="65"/>
      <c r="D24" s="65"/>
      <c r="E24" s="66"/>
      <c r="F24" s="66"/>
      <c r="G24" s="12"/>
      <c r="H24" s="12"/>
      <c r="I24" s="12"/>
      <c r="K24" s="12"/>
      <c r="L24" s="12"/>
      <c r="M24" s="12"/>
    </row>
    <row r="25" spans="2:26" ht="20.100000000000001" customHeight="1">
      <c r="B25" s="65"/>
      <c r="C25" s="65"/>
      <c r="D25" s="65"/>
      <c r="E25" s="66"/>
      <c r="F25" s="66"/>
      <c r="G25" s="12"/>
      <c r="H25" s="12"/>
      <c r="I25" s="12"/>
      <c r="K25" s="12"/>
      <c r="L25" s="12"/>
      <c r="M25" s="12"/>
    </row>
    <row r="26" spans="2:26" ht="20.100000000000001" customHeight="1">
      <c r="B26" s="65"/>
      <c r="C26" s="65"/>
      <c r="D26" s="65"/>
      <c r="E26" s="66"/>
      <c r="F26" s="66"/>
      <c r="G26" s="12"/>
      <c r="H26" s="12"/>
      <c r="I26" s="12"/>
      <c r="K26" s="12"/>
      <c r="L26" s="12"/>
      <c r="M26" s="12"/>
    </row>
    <row r="27" spans="2:26" ht="20.100000000000001" customHeight="1">
      <c r="B27" s="65"/>
      <c r="C27" s="65"/>
      <c r="D27" s="65"/>
      <c r="E27" s="66"/>
      <c r="F27" s="66"/>
      <c r="G27" s="12"/>
      <c r="H27" s="12"/>
      <c r="I27" s="12"/>
      <c r="K27" s="12"/>
      <c r="L27" s="12"/>
      <c r="M27" s="12"/>
    </row>
    <row r="28" spans="2:26" ht="20.100000000000001" customHeight="1">
      <c r="B28" s="65"/>
      <c r="C28" s="65"/>
      <c r="D28" s="65"/>
      <c r="E28" s="66"/>
      <c r="F28" s="66"/>
      <c r="G28" s="12"/>
      <c r="H28" s="12"/>
      <c r="I28" s="12"/>
      <c r="K28" s="12"/>
      <c r="L28" s="12"/>
      <c r="M28" s="12"/>
    </row>
    <row r="29" spans="2:26" ht="20.100000000000001" customHeight="1">
      <c r="B29" s="65"/>
      <c r="C29" s="65"/>
      <c r="D29" s="65"/>
      <c r="E29" s="66"/>
      <c r="F29" s="66"/>
      <c r="G29" s="12"/>
      <c r="H29" s="12"/>
      <c r="I29" s="12"/>
      <c r="K29" s="12"/>
      <c r="L29" s="12"/>
      <c r="M29" s="12"/>
    </row>
    <row r="30" spans="2:26" ht="20.100000000000001" customHeight="1">
      <c r="B30" s="65"/>
      <c r="C30" s="65"/>
      <c r="D30" s="65"/>
      <c r="E30" s="66"/>
      <c r="F30" s="66"/>
      <c r="G30" s="12"/>
      <c r="H30" s="12"/>
      <c r="I30" s="12"/>
      <c r="K30" s="12"/>
      <c r="L30" s="12"/>
      <c r="M30" s="12"/>
    </row>
    <row r="31" spans="2:26" ht="20.100000000000001" customHeight="1">
      <c r="B31" s="65"/>
      <c r="C31" s="65"/>
      <c r="D31" s="65"/>
      <c r="E31" s="66"/>
      <c r="F31" s="66"/>
      <c r="G31" s="12"/>
      <c r="H31" s="12"/>
      <c r="I31" s="12"/>
      <c r="K31" s="12"/>
      <c r="L31" s="12"/>
      <c r="M31" s="12"/>
    </row>
    <row r="32" spans="2:26" ht="20.100000000000001" customHeight="1">
      <c r="B32" s="65"/>
      <c r="C32" s="65"/>
      <c r="D32" s="65"/>
      <c r="E32" s="66"/>
      <c r="F32" s="66"/>
      <c r="G32" s="12"/>
      <c r="H32" s="12"/>
      <c r="I32" s="12"/>
      <c r="K32" s="12"/>
      <c r="L32" s="12"/>
      <c r="M32" s="12"/>
    </row>
    <row r="33" spans="2:13" ht="20.100000000000001" customHeight="1">
      <c r="B33" s="65"/>
      <c r="C33" s="65"/>
      <c r="D33" s="65"/>
      <c r="E33" s="66"/>
      <c r="F33" s="66"/>
      <c r="G33" s="12"/>
      <c r="H33" s="12"/>
      <c r="I33" s="12"/>
      <c r="K33" s="12"/>
      <c r="L33" s="12"/>
      <c r="M33" s="12"/>
    </row>
    <row r="34" spans="2:13" ht="20.100000000000001" customHeight="1">
      <c r="B34" s="65"/>
      <c r="C34" s="65"/>
      <c r="D34" s="65"/>
      <c r="E34" s="66"/>
      <c r="F34" s="66"/>
      <c r="G34" s="12"/>
      <c r="H34" s="12"/>
      <c r="I34" s="12"/>
      <c r="K34" s="12"/>
      <c r="L34" s="12"/>
      <c r="M34" s="12"/>
    </row>
    <row r="35" spans="2:13" ht="20.100000000000001" customHeight="1">
      <c r="B35" s="65"/>
      <c r="C35" s="65"/>
      <c r="D35" s="65"/>
      <c r="E35" s="66"/>
      <c r="F35" s="66"/>
      <c r="G35" s="12"/>
      <c r="H35" s="12"/>
      <c r="I35" s="12"/>
      <c r="K35" s="12"/>
      <c r="L35" s="12"/>
      <c r="M35" s="12"/>
    </row>
    <row r="36" spans="2:13" ht="20.100000000000001" customHeight="1">
      <c r="B36" s="65"/>
      <c r="C36" s="65"/>
      <c r="D36" s="65"/>
      <c r="E36" s="66"/>
      <c r="F36" s="66"/>
      <c r="G36" s="12"/>
      <c r="H36" s="12"/>
      <c r="I36" s="12"/>
      <c r="K36" s="12"/>
      <c r="L36" s="12"/>
      <c r="M36" s="12"/>
    </row>
    <row r="37" spans="2:13" ht="20.100000000000001" customHeight="1">
      <c r="B37" s="65"/>
      <c r="C37" s="65"/>
      <c r="D37" s="65"/>
      <c r="E37" s="66"/>
      <c r="F37" s="66"/>
      <c r="G37" s="12"/>
      <c r="H37" s="12"/>
      <c r="I37" s="12"/>
      <c r="K37" s="12"/>
      <c r="L37" s="12"/>
      <c r="M37" s="12"/>
    </row>
    <row r="38" spans="2:13" ht="20.100000000000001" customHeight="1">
      <c r="B38" s="65"/>
      <c r="C38" s="65"/>
      <c r="D38" s="65"/>
      <c r="E38" s="66"/>
      <c r="F38" s="66"/>
      <c r="G38" s="12"/>
      <c r="H38" s="12"/>
      <c r="I38" s="12"/>
      <c r="K38" s="12"/>
      <c r="L38" s="12"/>
      <c r="M38" s="12"/>
    </row>
    <row r="39" spans="2:13" ht="20.100000000000001" customHeight="1">
      <c r="B39" s="65"/>
      <c r="C39" s="65"/>
      <c r="D39" s="65"/>
      <c r="E39" s="66"/>
      <c r="F39" s="66"/>
      <c r="G39" s="12"/>
      <c r="H39" s="12"/>
      <c r="I39" s="12"/>
      <c r="K39" s="12"/>
      <c r="L39" s="12"/>
      <c r="M39" s="12"/>
    </row>
    <row r="40" spans="2:13" ht="20.100000000000001" customHeight="1">
      <c r="B40" s="12"/>
      <c r="C40" s="12"/>
      <c r="D40" s="12"/>
      <c r="E40" s="14"/>
      <c r="F40" s="14"/>
      <c r="G40" s="12"/>
      <c r="H40" s="12"/>
      <c r="I40" s="12"/>
      <c r="K40" s="12"/>
      <c r="L40" s="12"/>
      <c r="M40" s="12"/>
    </row>
    <row r="41" spans="2:13" ht="20.100000000000001" customHeight="1">
      <c r="B41" s="12"/>
      <c r="C41" s="12"/>
      <c r="D41" s="12"/>
      <c r="E41" s="14"/>
      <c r="F41" s="14"/>
      <c r="G41" s="12"/>
      <c r="H41" s="12"/>
      <c r="I41" s="12"/>
      <c r="K41" s="12"/>
      <c r="L41" s="12"/>
      <c r="M41" s="12"/>
    </row>
    <row r="42" spans="2:13" ht="20.100000000000001" customHeight="1">
      <c r="B42" s="12"/>
      <c r="C42" s="12"/>
      <c r="D42" s="12"/>
      <c r="E42" s="14"/>
      <c r="F42" s="14"/>
      <c r="G42" s="12"/>
      <c r="H42" s="12"/>
      <c r="I42" s="12"/>
      <c r="K42" s="12"/>
      <c r="L42" s="12"/>
      <c r="M42" s="12"/>
    </row>
    <row r="43" spans="2:13" ht="20.100000000000001" customHeight="1">
      <c r="B43" s="65"/>
      <c r="C43" s="12"/>
      <c r="D43" s="12"/>
      <c r="E43" s="14"/>
      <c r="F43" s="14"/>
      <c r="G43" s="12"/>
      <c r="H43" s="12"/>
      <c r="I43" s="12"/>
      <c r="K43" s="12"/>
      <c r="L43" s="12"/>
      <c r="M43" s="12"/>
    </row>
    <row r="44" spans="2:13" ht="20.100000000000001" customHeight="1">
      <c r="B44" s="12"/>
      <c r="C44" s="12"/>
      <c r="D44" s="12"/>
      <c r="E44" s="14"/>
      <c r="F44" s="14"/>
      <c r="G44" s="12"/>
      <c r="H44" s="12"/>
      <c r="I44" s="12"/>
      <c r="K44" s="12"/>
      <c r="L44" s="12"/>
      <c r="M44" s="12"/>
    </row>
    <row r="45" spans="2:13" ht="20.100000000000001" customHeight="1">
      <c r="B45" s="65"/>
      <c r="C45" s="12"/>
      <c r="D45" s="12"/>
      <c r="E45" s="14"/>
      <c r="F45" s="14"/>
      <c r="G45" s="12"/>
      <c r="H45" s="12"/>
      <c r="I45" s="12"/>
      <c r="K45" s="12"/>
      <c r="L45" s="12"/>
      <c r="M45" s="12"/>
    </row>
    <row r="46" spans="2:13" ht="20.100000000000001" customHeight="1">
      <c r="B46" s="12"/>
      <c r="C46" s="12"/>
      <c r="D46" s="12"/>
      <c r="E46" s="14"/>
      <c r="F46" s="14"/>
      <c r="G46" s="12"/>
      <c r="H46" s="12"/>
      <c r="I46" s="12"/>
      <c r="K46" s="12"/>
      <c r="L46" s="12"/>
      <c r="M46" s="12"/>
    </row>
    <row r="47" spans="2:13" ht="20.100000000000001" customHeight="1">
      <c r="B47" s="12"/>
      <c r="C47" s="12"/>
      <c r="D47" s="12"/>
      <c r="E47" s="14"/>
      <c r="F47" s="14"/>
      <c r="G47" s="12"/>
      <c r="H47" s="12"/>
      <c r="I47" s="12"/>
      <c r="K47" s="12"/>
      <c r="L47" s="12"/>
      <c r="M47" s="12"/>
    </row>
    <row r="48" spans="2:13" ht="20.100000000000001" customHeight="1">
      <c r="B48" s="12"/>
      <c r="C48" s="12"/>
      <c r="D48" s="12"/>
      <c r="E48" s="14"/>
      <c r="F48" s="14"/>
      <c r="G48" s="12"/>
      <c r="H48" s="12"/>
      <c r="I48" s="12"/>
      <c r="K48" s="12"/>
      <c r="L48" s="12"/>
      <c r="M48" s="12"/>
    </row>
    <row r="49" spans="2:13" ht="20.100000000000001" customHeight="1">
      <c r="B49" s="12"/>
      <c r="C49" s="12"/>
      <c r="D49" s="12"/>
      <c r="E49" s="14"/>
      <c r="F49" s="14"/>
      <c r="G49" s="12"/>
      <c r="H49" s="12"/>
      <c r="I49" s="12"/>
      <c r="K49" s="12"/>
      <c r="L49" s="12"/>
      <c r="M49" s="12"/>
    </row>
    <row r="50" spans="2:13" ht="20.100000000000001" customHeight="1">
      <c r="B50" s="65"/>
      <c r="C50" s="12"/>
      <c r="D50" s="12"/>
      <c r="E50" s="66"/>
      <c r="F50" s="66"/>
      <c r="G50" s="12"/>
      <c r="H50" s="12"/>
      <c r="I50" s="12"/>
      <c r="K50" s="12"/>
      <c r="L50" s="12"/>
      <c r="M50" s="12"/>
    </row>
    <row r="51" spans="2:13" ht="20.100000000000001" customHeight="1">
      <c r="B51" s="12"/>
      <c r="C51" s="12"/>
      <c r="D51" s="12"/>
      <c r="E51" s="14"/>
      <c r="F51" s="14"/>
      <c r="G51" s="12"/>
      <c r="H51" s="12"/>
      <c r="I51" s="12"/>
      <c r="K51" s="12"/>
      <c r="L51" s="12"/>
      <c r="M51" s="12"/>
    </row>
    <row r="52" spans="2:13" ht="20.100000000000001" customHeight="1">
      <c r="B52" s="12"/>
      <c r="C52" s="12"/>
      <c r="D52" s="12"/>
      <c r="E52" s="14"/>
      <c r="F52" s="14"/>
      <c r="G52" s="12"/>
      <c r="H52" s="12"/>
      <c r="I52" s="12"/>
      <c r="K52" s="12"/>
      <c r="L52" s="12"/>
      <c r="M52" s="12"/>
    </row>
    <row r="53" spans="2:13" ht="20.100000000000001" customHeight="1">
      <c r="B53" s="12"/>
      <c r="C53" s="12"/>
      <c r="D53" s="12"/>
      <c r="E53" s="14"/>
      <c r="F53" s="14"/>
      <c r="G53" s="12"/>
      <c r="H53" s="12"/>
      <c r="I53" s="12"/>
      <c r="K53" s="12"/>
      <c r="L53" s="12"/>
      <c r="M53" s="12"/>
    </row>
    <row r="54" spans="2:13" ht="20.100000000000001" customHeight="1">
      <c r="B54" s="65"/>
      <c r="C54" s="12"/>
      <c r="D54" s="12"/>
      <c r="E54" s="66"/>
      <c r="F54" s="66"/>
      <c r="G54" s="12"/>
      <c r="H54" s="12"/>
      <c r="I54" s="12"/>
      <c r="K54" s="12"/>
      <c r="L54" s="12"/>
      <c r="M54" s="12"/>
    </row>
    <row r="55" spans="2:13" ht="20.100000000000001" customHeight="1">
      <c r="B55" s="12"/>
      <c r="C55" s="12"/>
      <c r="D55" s="12"/>
      <c r="E55" s="14"/>
      <c r="F55" s="14"/>
      <c r="G55" s="12"/>
      <c r="H55" s="12"/>
      <c r="I55" s="12"/>
      <c r="K55" s="12"/>
      <c r="L55" s="12"/>
      <c r="M55" s="12"/>
    </row>
    <row r="56" spans="2:13" ht="20.100000000000001" customHeight="1">
      <c r="B56" s="12"/>
      <c r="C56" s="12"/>
      <c r="D56" s="12"/>
      <c r="E56" s="14"/>
      <c r="F56" s="14"/>
      <c r="G56" s="12"/>
      <c r="H56" s="12"/>
      <c r="I56" s="12"/>
      <c r="K56" s="12"/>
      <c r="L56" s="12"/>
      <c r="M56" s="12"/>
    </row>
    <row r="57" spans="2:13" ht="20.100000000000001" customHeight="1">
      <c r="B57" s="65"/>
      <c r="C57" s="12"/>
      <c r="D57" s="12"/>
      <c r="E57" s="14"/>
      <c r="F57" s="14"/>
      <c r="G57" s="12"/>
      <c r="H57" s="12"/>
      <c r="I57" s="12"/>
      <c r="K57" s="12"/>
      <c r="L57" s="12"/>
      <c r="M57" s="12"/>
    </row>
    <row r="58" spans="2:13" ht="20.100000000000001" customHeight="1">
      <c r="B58" s="12"/>
      <c r="C58" s="12"/>
      <c r="D58" s="12"/>
      <c r="E58" s="14"/>
      <c r="F58" s="14"/>
      <c r="G58" s="12"/>
      <c r="H58" s="12"/>
      <c r="I58" s="12"/>
      <c r="K58" s="12"/>
      <c r="L58" s="12"/>
      <c r="M58" s="12"/>
    </row>
    <row r="59" spans="2:13" ht="20.100000000000001" customHeight="1">
      <c r="B59" s="65"/>
      <c r="C59" s="12"/>
      <c r="D59" s="12"/>
      <c r="E59" s="14"/>
      <c r="F59" s="14"/>
      <c r="G59" s="12"/>
      <c r="H59" s="12"/>
      <c r="I59" s="12"/>
      <c r="K59" s="12"/>
      <c r="L59" s="12"/>
      <c r="M59" s="12"/>
    </row>
    <row r="60" spans="2:13" ht="20.100000000000001" customHeight="1">
      <c r="B60" s="12"/>
      <c r="C60" s="12"/>
      <c r="D60" s="12"/>
      <c r="E60" s="14"/>
      <c r="F60" s="14"/>
      <c r="G60" s="12"/>
      <c r="H60" s="12"/>
      <c r="I60" s="12"/>
      <c r="K60" s="12"/>
      <c r="L60" s="12"/>
      <c r="M60" s="12"/>
    </row>
    <row r="61" spans="2:13" ht="20.100000000000001" customHeight="1">
      <c r="B61" s="12"/>
      <c r="C61" s="12"/>
      <c r="D61" s="12"/>
      <c r="E61" s="14"/>
      <c r="F61" s="14"/>
      <c r="G61" s="12"/>
      <c r="H61" s="12"/>
      <c r="I61" s="12"/>
      <c r="K61" s="12"/>
      <c r="L61" s="12"/>
      <c r="M61" s="12"/>
    </row>
    <row r="62" spans="2:13" ht="20.100000000000001" customHeight="1">
      <c r="B62" s="12"/>
      <c r="C62" s="12"/>
      <c r="D62" s="12"/>
      <c r="E62" s="14"/>
      <c r="F62" s="14"/>
      <c r="G62" s="12"/>
      <c r="H62" s="12"/>
      <c r="I62" s="12"/>
      <c r="K62" s="12"/>
      <c r="L62" s="12"/>
      <c r="M62" s="12"/>
    </row>
    <row r="63" spans="2:13" ht="20.100000000000001" customHeight="1">
      <c r="B63" s="12"/>
      <c r="C63" s="12"/>
      <c r="D63" s="12"/>
      <c r="E63" s="14"/>
      <c r="F63" s="14"/>
      <c r="G63" s="12"/>
      <c r="H63" s="12"/>
      <c r="I63" s="12"/>
      <c r="K63" s="12"/>
      <c r="L63" s="12"/>
      <c r="M63" s="12"/>
    </row>
    <row r="64" spans="2:13" ht="20.100000000000001" customHeight="1">
      <c r="B64" s="12"/>
      <c r="C64" s="12"/>
      <c r="D64" s="12"/>
      <c r="E64" s="14"/>
      <c r="F64" s="14"/>
      <c r="G64" s="12"/>
      <c r="H64" s="12"/>
      <c r="I64" s="12"/>
      <c r="K64" s="12"/>
      <c r="L64" s="12"/>
      <c r="M64" s="12"/>
    </row>
    <row r="65" spans="2:13" ht="20.100000000000001" customHeight="1">
      <c r="B65" s="12"/>
      <c r="C65" s="12"/>
      <c r="D65" s="12"/>
      <c r="E65" s="14"/>
      <c r="F65" s="14"/>
      <c r="G65" s="12"/>
      <c r="H65" s="12"/>
      <c r="I65" s="12"/>
      <c r="K65" s="12"/>
      <c r="L65" s="12"/>
      <c r="M65" s="12"/>
    </row>
    <row r="66" spans="2:13" ht="20.100000000000001" customHeight="1">
      <c r="B66" s="12"/>
      <c r="C66" s="12"/>
      <c r="D66" s="12"/>
      <c r="E66" s="14"/>
      <c r="F66" s="14"/>
      <c r="G66" s="12"/>
      <c r="H66" s="12"/>
      <c r="I66" s="12"/>
      <c r="K66" s="12"/>
      <c r="L66" s="12"/>
      <c r="M66" s="12"/>
    </row>
    <row r="67" spans="2:13" ht="20.100000000000001" customHeight="1">
      <c r="B67" s="65"/>
      <c r="C67" s="12"/>
      <c r="D67" s="12"/>
      <c r="E67" s="66"/>
      <c r="F67" s="14"/>
      <c r="G67" s="12"/>
      <c r="H67" s="12"/>
      <c r="I67" s="12"/>
      <c r="K67" s="12"/>
      <c r="L67" s="12"/>
      <c r="M67" s="12"/>
    </row>
    <row r="68" spans="2:13" ht="20.100000000000001" customHeight="1">
      <c r="B68" s="65"/>
      <c r="C68" s="65"/>
      <c r="D68" s="65"/>
      <c r="E68" s="66"/>
      <c r="F68" s="14"/>
      <c r="G68" s="12"/>
      <c r="H68" s="12"/>
      <c r="I68" s="12"/>
      <c r="K68" s="12"/>
      <c r="L68" s="12"/>
      <c r="M68" s="12"/>
    </row>
    <row r="69" spans="2:13" ht="20.100000000000001" customHeight="1">
      <c r="B69" s="12"/>
      <c r="C69" s="12"/>
      <c r="D69" s="12"/>
      <c r="E69" s="14"/>
      <c r="F69" s="14"/>
      <c r="G69" s="12"/>
      <c r="H69" s="12"/>
      <c r="I69" s="12"/>
      <c r="K69" s="12"/>
      <c r="L69" s="12"/>
      <c r="M69" s="12"/>
    </row>
    <row r="70" spans="2:13" ht="20.100000000000001" customHeight="1">
      <c r="B70" s="12"/>
      <c r="C70" s="12"/>
      <c r="D70" s="12"/>
      <c r="E70" s="14"/>
      <c r="F70" s="14"/>
      <c r="G70" s="12"/>
      <c r="H70" s="12"/>
      <c r="I70" s="12"/>
      <c r="K70" s="12"/>
      <c r="L70" s="12"/>
      <c r="M70" s="12"/>
    </row>
    <row r="71" spans="2:13" ht="20.100000000000001" customHeight="1">
      <c r="B71" s="12"/>
      <c r="C71" s="12"/>
      <c r="D71" s="12"/>
      <c r="E71" s="14"/>
      <c r="F71" s="14"/>
      <c r="G71" s="12"/>
      <c r="H71" s="12"/>
      <c r="I71" s="12"/>
      <c r="K71" s="12"/>
      <c r="L71" s="12"/>
      <c r="M71" s="12"/>
    </row>
    <row r="72" spans="2:13" ht="20.100000000000001" customHeight="1">
      <c r="B72" s="65"/>
      <c r="C72" s="65"/>
      <c r="D72" s="65"/>
      <c r="E72" s="66"/>
      <c r="F72" s="66"/>
      <c r="G72" s="12"/>
      <c r="H72" s="12"/>
      <c r="I72" s="12"/>
      <c r="K72" s="12"/>
      <c r="L72" s="12"/>
      <c r="M72" s="12"/>
    </row>
    <row r="73" spans="2:13" ht="20.100000000000001" customHeight="1">
      <c r="B73" s="65"/>
      <c r="C73" s="65"/>
      <c r="D73" s="65"/>
      <c r="E73" s="66"/>
      <c r="F73" s="66"/>
      <c r="G73" s="12"/>
      <c r="H73" s="12"/>
      <c r="I73" s="12"/>
      <c r="K73" s="12"/>
      <c r="L73" s="12"/>
      <c r="M73" s="12"/>
    </row>
    <row r="74" spans="2:13" ht="20.100000000000001" customHeight="1">
      <c r="B74" s="65"/>
      <c r="C74" s="12"/>
      <c r="D74" s="12"/>
      <c r="E74" s="14"/>
      <c r="F74" s="14"/>
      <c r="G74" s="12"/>
      <c r="H74" s="12"/>
      <c r="I74" s="12"/>
      <c r="K74" s="12"/>
      <c r="L74" s="12"/>
      <c r="M74" s="12"/>
    </row>
    <row r="75" spans="2:13" ht="20.100000000000001" customHeight="1">
      <c r="B75" s="65"/>
      <c r="C75" s="65"/>
      <c r="D75" s="65"/>
      <c r="E75" s="66"/>
      <c r="F75" s="66"/>
      <c r="G75" s="12"/>
      <c r="H75" s="12"/>
      <c r="I75" s="12"/>
      <c r="K75" s="12"/>
      <c r="L75" s="12"/>
      <c r="M75" s="12"/>
    </row>
    <row r="76" spans="2:13" ht="20.100000000000001" customHeight="1">
      <c r="B76" s="65"/>
      <c r="C76" s="65"/>
      <c r="D76" s="65"/>
      <c r="E76" s="66"/>
      <c r="F76" s="66"/>
      <c r="G76" s="12"/>
      <c r="H76" s="12"/>
      <c r="I76" s="12"/>
      <c r="K76" s="12"/>
      <c r="L76" s="12"/>
      <c r="M76" s="12"/>
    </row>
    <row r="77" spans="2:13" ht="20.100000000000001" customHeight="1">
      <c r="B77" s="65"/>
      <c r="C77" s="65"/>
      <c r="D77" s="65"/>
      <c r="E77" s="66"/>
      <c r="F77" s="66"/>
      <c r="G77" s="12"/>
      <c r="H77" s="12"/>
      <c r="I77" s="12"/>
      <c r="K77" s="12"/>
      <c r="L77" s="12"/>
      <c r="M77" s="12"/>
    </row>
    <row r="78" spans="2:13" ht="20.100000000000001" customHeight="1">
      <c r="B78" s="65"/>
      <c r="C78" s="12"/>
      <c r="D78" s="12"/>
      <c r="E78" s="66"/>
      <c r="F78" s="66"/>
      <c r="G78" s="12"/>
      <c r="H78" s="12"/>
      <c r="I78" s="12"/>
      <c r="K78" s="12"/>
      <c r="L78" s="12"/>
      <c r="M78" s="12"/>
    </row>
    <row r="79" spans="2:13" ht="20.100000000000001" customHeight="1">
      <c r="B79" s="65"/>
      <c r="C79" s="65"/>
      <c r="D79" s="65"/>
      <c r="E79" s="66"/>
      <c r="F79" s="66"/>
      <c r="G79" s="12"/>
      <c r="H79" s="12"/>
      <c r="I79" s="12"/>
      <c r="K79" s="12"/>
      <c r="L79" s="12"/>
      <c r="M79" s="12"/>
    </row>
    <row r="80" spans="2:13" ht="20.100000000000001" customHeight="1">
      <c r="B80" s="65"/>
      <c r="C80" s="12"/>
      <c r="D80" s="12"/>
      <c r="E80" s="66"/>
      <c r="F80" s="66"/>
      <c r="G80" s="12"/>
      <c r="H80" s="12"/>
      <c r="I80" s="12"/>
      <c r="K80" s="12"/>
      <c r="L80" s="12"/>
      <c r="M80" s="12"/>
    </row>
    <row r="81" spans="2:13" ht="20.100000000000001" customHeight="1">
      <c r="B81" s="65"/>
      <c r="C81" s="12"/>
      <c r="D81" s="12"/>
      <c r="E81" s="66"/>
      <c r="F81" s="66"/>
      <c r="G81" s="12"/>
      <c r="H81" s="12"/>
      <c r="I81" s="12"/>
      <c r="K81" s="12"/>
      <c r="L81" s="12"/>
      <c r="M81" s="12"/>
    </row>
    <row r="82" spans="2:13" ht="20.100000000000001" customHeight="1">
      <c r="B82" s="65"/>
      <c r="C82" s="12"/>
      <c r="D82" s="12"/>
      <c r="E82" s="66"/>
      <c r="F82" s="66"/>
      <c r="G82" s="12"/>
      <c r="H82" s="12"/>
      <c r="I82" s="12"/>
      <c r="K82" s="12"/>
      <c r="L82" s="12"/>
      <c r="M82" s="12"/>
    </row>
    <row r="83" spans="2:13" ht="20.100000000000001" customHeight="1">
      <c r="B83" s="65"/>
      <c r="C83" s="12"/>
      <c r="D83" s="12"/>
      <c r="E83" s="66"/>
      <c r="F83" s="66"/>
      <c r="G83" s="12"/>
      <c r="H83" s="12"/>
      <c r="I83" s="12"/>
      <c r="K83" s="12"/>
      <c r="L83" s="12"/>
      <c r="M83" s="12"/>
    </row>
    <row r="84" spans="2:13" ht="20.100000000000001" customHeight="1">
      <c r="B84" s="65"/>
      <c r="C84" s="12"/>
      <c r="D84" s="12"/>
      <c r="E84" s="66"/>
      <c r="F84" s="66"/>
      <c r="G84" s="12"/>
      <c r="H84" s="12"/>
      <c r="I84" s="12"/>
      <c r="K84" s="12"/>
      <c r="L84" s="12"/>
      <c r="M84" s="12"/>
    </row>
    <row r="85" spans="2:13" ht="20.100000000000001" customHeight="1">
      <c r="B85" s="12"/>
      <c r="C85" s="12"/>
      <c r="D85" s="12"/>
      <c r="E85" s="14"/>
      <c r="F85" s="14"/>
      <c r="G85" s="12"/>
      <c r="H85" s="12"/>
      <c r="I85" s="12"/>
      <c r="K85" s="12"/>
      <c r="L85" s="12"/>
      <c r="M85" s="12"/>
    </row>
    <row r="86" spans="2:13" ht="20.100000000000001" customHeight="1">
      <c r="B86" s="12"/>
      <c r="C86" s="12"/>
      <c r="D86" s="12"/>
      <c r="E86" s="14"/>
      <c r="F86" s="14"/>
      <c r="G86" s="12"/>
      <c r="H86" s="12"/>
      <c r="I86" s="12"/>
      <c r="K86" s="12"/>
      <c r="L86" s="12"/>
      <c r="M86" s="12"/>
    </row>
    <row r="87" spans="2:13" ht="20.100000000000001" customHeight="1">
      <c r="B87" s="12"/>
      <c r="C87" s="12"/>
      <c r="D87" s="12"/>
      <c r="E87" s="14"/>
      <c r="F87" s="14"/>
      <c r="G87" s="12"/>
      <c r="H87" s="12"/>
      <c r="I87" s="12"/>
      <c r="K87" s="12"/>
      <c r="L87" s="12"/>
      <c r="M87" s="12"/>
    </row>
    <row r="88" spans="2:13" ht="20.100000000000001" customHeight="1">
      <c r="B88" s="65"/>
      <c r="C88" s="12"/>
      <c r="D88" s="12"/>
      <c r="E88" s="14"/>
      <c r="F88" s="14"/>
      <c r="G88" s="12"/>
      <c r="H88" s="12"/>
      <c r="I88" s="12"/>
      <c r="K88" s="12"/>
      <c r="L88" s="12"/>
      <c r="M88" s="12"/>
    </row>
    <row r="89" spans="2:13" ht="20.100000000000001" customHeight="1">
      <c r="B89" s="12"/>
      <c r="C89" s="12"/>
      <c r="D89" s="12"/>
      <c r="E89" s="14"/>
      <c r="F89" s="14"/>
      <c r="G89" s="12"/>
      <c r="H89" s="12"/>
      <c r="I89" s="12"/>
      <c r="K89" s="12"/>
      <c r="L89" s="12"/>
      <c r="M89" s="12"/>
    </row>
    <row r="90" spans="2:13" ht="20.100000000000001" customHeight="1">
      <c r="B90" s="65"/>
      <c r="C90" s="12"/>
      <c r="D90" s="12"/>
      <c r="E90" s="14"/>
      <c r="F90" s="14"/>
      <c r="G90" s="12"/>
      <c r="H90" s="12"/>
      <c r="I90" s="12"/>
      <c r="K90" s="12"/>
      <c r="L90" s="12"/>
      <c r="M90" s="12"/>
    </row>
    <row r="91" spans="2:13" ht="20.100000000000001" customHeight="1">
      <c r="B91" s="12"/>
      <c r="C91" s="12"/>
      <c r="D91" s="12"/>
      <c r="E91" s="14"/>
      <c r="F91" s="14"/>
      <c r="G91" s="12"/>
      <c r="H91" s="12"/>
      <c r="I91" s="12"/>
      <c r="K91" s="12"/>
      <c r="L91" s="12"/>
      <c r="M91" s="12"/>
    </row>
    <row r="92" spans="2:13" ht="20.100000000000001" customHeight="1">
      <c r="B92" s="12"/>
      <c r="C92" s="12"/>
      <c r="D92" s="12"/>
      <c r="E92" s="14"/>
      <c r="F92" s="14"/>
      <c r="G92" s="12"/>
      <c r="H92" s="12"/>
      <c r="I92" s="12"/>
      <c r="K92" s="12"/>
      <c r="L92" s="12"/>
      <c r="M92" s="12"/>
    </row>
    <row r="93" spans="2:13" ht="20.100000000000001" customHeight="1">
      <c r="B93" s="12"/>
      <c r="C93" s="12"/>
      <c r="D93" s="12"/>
      <c r="E93" s="14"/>
      <c r="F93" s="14"/>
      <c r="G93" s="12"/>
      <c r="H93" s="12"/>
      <c r="I93" s="12"/>
      <c r="K93" s="12"/>
      <c r="L93" s="12"/>
      <c r="M93" s="12"/>
    </row>
    <row r="94" spans="2:13" ht="20.100000000000001" customHeight="1">
      <c r="B94" s="12"/>
      <c r="C94" s="12"/>
      <c r="D94" s="12"/>
      <c r="E94" s="14"/>
      <c r="F94" s="14"/>
      <c r="G94" s="12"/>
      <c r="H94" s="12"/>
      <c r="I94" s="12"/>
      <c r="K94" s="12"/>
      <c r="L94" s="12"/>
      <c r="M94" s="12"/>
    </row>
    <row r="95" spans="2:13" ht="20.100000000000001" customHeight="1">
      <c r="B95" s="12"/>
      <c r="C95" s="12"/>
      <c r="D95" s="12"/>
      <c r="E95" s="14"/>
      <c r="F95" s="14"/>
      <c r="G95" s="12"/>
      <c r="H95" s="12"/>
      <c r="I95" s="12"/>
      <c r="K95" s="12"/>
      <c r="L95" s="12"/>
      <c r="M95" s="12"/>
    </row>
    <row r="96" spans="2:13" ht="20.100000000000001" customHeight="1">
      <c r="B96" s="12"/>
      <c r="C96" s="12"/>
      <c r="D96" s="12"/>
      <c r="E96" s="14"/>
      <c r="F96" s="14"/>
      <c r="G96" s="12"/>
      <c r="H96" s="12"/>
      <c r="I96" s="12"/>
      <c r="K96" s="12"/>
      <c r="L96" s="12"/>
      <c r="M96" s="12"/>
    </row>
    <row r="97" spans="2:13" ht="20.100000000000001" customHeight="1">
      <c r="B97" s="12"/>
      <c r="C97" s="12"/>
      <c r="D97" s="12"/>
      <c r="E97" s="14"/>
      <c r="F97" s="14"/>
      <c r="G97" s="12"/>
      <c r="H97" s="12"/>
      <c r="I97" s="12"/>
      <c r="K97" s="12"/>
      <c r="L97" s="12"/>
      <c r="M97" s="12"/>
    </row>
    <row r="98" spans="2:13" ht="20.100000000000001" customHeight="1">
      <c r="B98" s="12"/>
      <c r="C98" s="12"/>
      <c r="D98" s="12"/>
      <c r="E98" s="14"/>
      <c r="F98" s="14"/>
      <c r="G98" s="12"/>
      <c r="H98" s="12"/>
      <c r="I98" s="12"/>
      <c r="K98" s="12"/>
      <c r="L98" s="12"/>
      <c r="M98" s="12"/>
    </row>
    <row r="99" spans="2:13" ht="20.100000000000001" customHeight="1">
      <c r="B99" s="65"/>
      <c r="C99" s="12"/>
      <c r="D99" s="12"/>
      <c r="E99" s="66"/>
      <c r="F99" s="66"/>
      <c r="G99" s="12"/>
      <c r="H99" s="12"/>
      <c r="I99" s="12"/>
      <c r="K99" s="12"/>
      <c r="L99" s="12"/>
      <c r="M99" s="12"/>
    </row>
    <row r="100" spans="2:13" ht="20.100000000000001" customHeight="1">
      <c r="B100" s="12"/>
      <c r="C100" s="12"/>
      <c r="D100" s="12"/>
      <c r="E100" s="14"/>
      <c r="F100" s="14"/>
      <c r="G100" s="12"/>
      <c r="H100" s="12"/>
      <c r="I100" s="12"/>
      <c r="K100" s="12"/>
      <c r="L100" s="12"/>
      <c r="M100" s="12"/>
    </row>
    <row r="101" spans="2:13" ht="20.100000000000001" customHeight="1">
      <c r="B101" s="12"/>
      <c r="C101" s="12"/>
      <c r="D101" s="12"/>
      <c r="E101" s="14"/>
      <c r="F101" s="14"/>
      <c r="G101" s="12"/>
      <c r="H101" s="12"/>
      <c r="I101" s="12"/>
      <c r="K101" s="12"/>
      <c r="L101" s="12"/>
      <c r="M101" s="12"/>
    </row>
    <row r="102" spans="2:13" ht="20.100000000000001" customHeight="1">
      <c r="B102" s="65"/>
      <c r="C102" s="12"/>
      <c r="D102" s="12"/>
      <c r="E102" s="14"/>
      <c r="F102" s="14"/>
      <c r="G102" s="12"/>
      <c r="H102" s="12"/>
      <c r="I102" s="12"/>
      <c r="K102" s="12"/>
      <c r="L102" s="12"/>
      <c r="M102" s="12"/>
    </row>
    <row r="103" spans="2:13" ht="20.100000000000001" customHeight="1">
      <c r="B103" s="12"/>
      <c r="C103" s="12"/>
      <c r="D103" s="12"/>
      <c r="E103" s="14"/>
      <c r="F103" s="14"/>
      <c r="G103" s="12"/>
      <c r="H103" s="12"/>
      <c r="I103" s="12"/>
      <c r="K103" s="12"/>
      <c r="L103" s="12"/>
      <c r="M103" s="12"/>
    </row>
    <row r="104" spans="2:13" ht="20.100000000000001" customHeight="1">
      <c r="B104" s="65"/>
      <c r="C104" s="12"/>
      <c r="D104" s="12"/>
      <c r="E104" s="14"/>
      <c r="F104" s="14"/>
      <c r="G104" s="12"/>
      <c r="H104" s="12"/>
      <c r="I104" s="12"/>
      <c r="K104" s="12"/>
      <c r="L104" s="12"/>
      <c r="M104" s="12"/>
    </row>
    <row r="105" spans="2:13" ht="20.100000000000001" customHeight="1">
      <c r="B105" s="12"/>
      <c r="C105" s="12"/>
      <c r="D105" s="12"/>
      <c r="E105" s="14"/>
      <c r="F105" s="14"/>
      <c r="G105" s="12"/>
      <c r="H105" s="12"/>
      <c r="I105" s="12"/>
      <c r="K105" s="12"/>
      <c r="L105" s="12"/>
      <c r="M105" s="12"/>
    </row>
    <row r="106" spans="2:13" ht="20.100000000000001" customHeight="1">
      <c r="B106" s="12"/>
      <c r="C106" s="12"/>
      <c r="D106" s="12"/>
      <c r="E106" s="14"/>
      <c r="F106" s="14"/>
      <c r="G106" s="12"/>
      <c r="H106" s="12"/>
      <c r="I106" s="12"/>
      <c r="K106" s="12"/>
      <c r="L106" s="12"/>
      <c r="M106" s="12"/>
    </row>
    <row r="107" spans="2:13" ht="20.100000000000001" customHeight="1">
      <c r="B107" s="12"/>
      <c r="C107" s="12"/>
      <c r="D107" s="12"/>
      <c r="E107" s="14"/>
      <c r="F107" s="14"/>
      <c r="G107" s="12"/>
      <c r="H107" s="12"/>
      <c r="I107" s="12"/>
      <c r="K107" s="12"/>
      <c r="L107" s="12"/>
      <c r="M107" s="12"/>
    </row>
    <row r="108" spans="2:13" ht="20.100000000000001" customHeight="1">
      <c r="B108" s="12"/>
      <c r="C108" s="12"/>
      <c r="D108" s="12"/>
      <c r="E108" s="14"/>
      <c r="F108" s="14"/>
      <c r="G108" s="12"/>
      <c r="H108" s="12"/>
      <c r="I108" s="12"/>
      <c r="K108" s="12"/>
      <c r="L108" s="12"/>
      <c r="M108" s="12"/>
    </row>
    <row r="109" spans="2:13" ht="20.100000000000001" customHeight="1">
      <c r="B109" s="12"/>
      <c r="C109" s="12"/>
      <c r="D109" s="12"/>
      <c r="E109" s="14"/>
      <c r="F109" s="14"/>
      <c r="G109" s="12"/>
      <c r="H109" s="12"/>
      <c r="I109" s="12"/>
      <c r="K109" s="12"/>
      <c r="L109" s="12"/>
      <c r="M109" s="12"/>
    </row>
    <row r="110" spans="2:13" ht="20.100000000000001" customHeight="1">
      <c r="B110" s="12"/>
      <c r="C110" s="12"/>
      <c r="D110" s="12"/>
      <c r="E110" s="14"/>
      <c r="F110" s="14"/>
      <c r="G110" s="12"/>
      <c r="H110" s="12"/>
      <c r="I110" s="12"/>
      <c r="K110" s="12"/>
      <c r="L110" s="12"/>
      <c r="M110" s="12"/>
    </row>
    <row r="111" spans="2:13" ht="20.100000000000001" customHeight="1">
      <c r="B111" s="12"/>
      <c r="C111" s="12"/>
      <c r="D111" s="12"/>
      <c r="E111" s="14"/>
      <c r="F111" s="14"/>
      <c r="G111" s="12"/>
      <c r="H111" s="12"/>
      <c r="I111" s="12"/>
      <c r="K111" s="12"/>
      <c r="L111" s="12"/>
      <c r="M111" s="12"/>
    </row>
    <row r="112" spans="2:13" ht="20.100000000000001" customHeight="1">
      <c r="B112" s="12"/>
      <c r="C112" s="12"/>
      <c r="D112" s="12"/>
      <c r="E112" s="14"/>
      <c r="F112" s="14"/>
      <c r="G112" s="12"/>
      <c r="H112" s="12"/>
      <c r="I112" s="12"/>
      <c r="K112" s="12"/>
      <c r="L112" s="12"/>
      <c r="M112" s="12"/>
    </row>
    <row r="113" spans="2:13" ht="20.100000000000001" customHeight="1">
      <c r="B113" s="12"/>
      <c r="C113" s="12"/>
      <c r="D113" s="12"/>
      <c r="E113" s="14"/>
      <c r="F113" s="14"/>
      <c r="G113" s="12"/>
      <c r="H113" s="12"/>
      <c r="I113" s="12"/>
      <c r="K113" s="12"/>
      <c r="L113" s="12"/>
      <c r="M113" s="12"/>
    </row>
    <row r="114" spans="2:13" ht="20.100000000000001" customHeight="1">
      <c r="B114" s="12"/>
      <c r="C114" s="12"/>
      <c r="D114" s="12"/>
      <c r="E114" s="14"/>
      <c r="F114" s="14"/>
      <c r="G114" s="12"/>
      <c r="H114" s="12"/>
      <c r="I114" s="12"/>
      <c r="K114" s="12"/>
      <c r="L114" s="12"/>
      <c r="M114" s="12"/>
    </row>
    <row r="115" spans="2:13" ht="20.100000000000001" customHeight="1">
      <c r="B115" s="12"/>
      <c r="C115" s="12"/>
      <c r="D115" s="12"/>
      <c r="E115" s="14"/>
      <c r="F115" s="14"/>
      <c r="G115" s="12"/>
      <c r="H115" s="12"/>
      <c r="I115" s="12"/>
      <c r="K115" s="12"/>
      <c r="L115" s="12"/>
      <c r="M115" s="12"/>
    </row>
    <row r="116" spans="2:13" ht="20.100000000000001" customHeight="1">
      <c r="B116" s="12"/>
      <c r="C116" s="12"/>
      <c r="D116" s="12"/>
      <c r="E116" s="14"/>
      <c r="F116" s="14"/>
      <c r="G116" s="12"/>
      <c r="H116" s="12"/>
      <c r="I116" s="12"/>
      <c r="K116" s="12"/>
      <c r="L116" s="12"/>
      <c r="M116" s="12"/>
    </row>
    <row r="117" spans="2:13" ht="20.100000000000001" customHeight="1">
      <c r="B117" s="65"/>
      <c r="C117" s="12"/>
      <c r="D117" s="12"/>
      <c r="E117" s="14"/>
      <c r="F117" s="14"/>
      <c r="G117" s="12"/>
      <c r="H117" s="12"/>
      <c r="I117" s="12"/>
      <c r="K117" s="12"/>
      <c r="L117" s="12"/>
      <c r="M117" s="12"/>
    </row>
    <row r="118" spans="2:13" ht="20.100000000000001" customHeight="1">
      <c r="B118" s="12"/>
      <c r="C118" s="12"/>
      <c r="D118" s="12"/>
      <c r="E118" s="14"/>
      <c r="F118" s="14"/>
      <c r="G118" s="12"/>
      <c r="H118" s="12"/>
      <c r="I118" s="12"/>
      <c r="K118" s="12"/>
      <c r="L118" s="12"/>
      <c r="M118" s="12"/>
    </row>
    <row r="119" spans="2:13" ht="20.100000000000001" customHeight="1">
      <c r="B119" s="65"/>
      <c r="C119" s="12"/>
      <c r="D119" s="12"/>
      <c r="E119" s="14"/>
      <c r="F119" s="14"/>
      <c r="G119" s="12"/>
      <c r="H119" s="12"/>
      <c r="I119" s="12"/>
      <c r="K119" s="12"/>
      <c r="L119" s="12"/>
      <c r="M119" s="12"/>
    </row>
    <row r="120" spans="2:13" ht="20.100000000000001" customHeight="1">
      <c r="B120" s="12"/>
      <c r="C120" s="12"/>
      <c r="D120" s="12"/>
      <c r="E120" s="14"/>
      <c r="F120" s="14"/>
      <c r="G120" s="12"/>
      <c r="H120" s="12"/>
      <c r="I120" s="12"/>
      <c r="K120" s="12"/>
      <c r="L120" s="12"/>
      <c r="M120" s="12"/>
    </row>
    <row r="121" spans="2:13" ht="20.100000000000001" customHeight="1">
      <c r="B121" s="12"/>
      <c r="C121" s="12"/>
      <c r="D121" s="12"/>
      <c r="E121" s="14"/>
      <c r="F121" s="14"/>
      <c r="G121" s="12"/>
      <c r="H121" s="12"/>
      <c r="I121" s="12"/>
      <c r="K121" s="12"/>
      <c r="L121" s="12"/>
      <c r="M121" s="12"/>
    </row>
    <row r="122" spans="2:13" ht="20.100000000000001" customHeight="1">
      <c r="B122" s="12"/>
      <c r="C122" s="12"/>
      <c r="D122" s="12"/>
      <c r="E122" s="14"/>
      <c r="F122" s="14"/>
      <c r="G122" s="12"/>
      <c r="H122" s="12"/>
      <c r="I122" s="12"/>
      <c r="K122" s="12"/>
      <c r="L122" s="12"/>
      <c r="M122" s="12"/>
    </row>
    <row r="123" spans="2:13" ht="20.100000000000001" customHeight="1">
      <c r="B123" s="12"/>
      <c r="C123" s="12"/>
      <c r="D123" s="12"/>
      <c r="E123" s="14"/>
      <c r="F123" s="14"/>
      <c r="G123" s="12"/>
      <c r="H123" s="12"/>
      <c r="I123" s="12"/>
      <c r="K123" s="12"/>
      <c r="L123" s="12"/>
      <c r="M123" s="12"/>
    </row>
    <row r="124" spans="2:13" ht="20.100000000000001" customHeight="1">
      <c r="B124" s="12"/>
      <c r="C124" s="12"/>
      <c r="D124" s="12"/>
      <c r="E124" s="14"/>
      <c r="F124" s="14"/>
      <c r="G124" s="12"/>
      <c r="H124" s="12"/>
      <c r="I124" s="12"/>
      <c r="K124" s="12"/>
      <c r="L124" s="12"/>
      <c r="M124" s="12"/>
    </row>
    <row r="125" spans="2:13" ht="20.100000000000001" customHeight="1">
      <c r="B125" s="12"/>
      <c r="C125" s="12"/>
      <c r="D125" s="12"/>
      <c r="E125" s="14"/>
      <c r="F125" s="14"/>
      <c r="G125" s="12"/>
      <c r="H125" s="12"/>
      <c r="I125" s="12"/>
      <c r="K125" s="12"/>
      <c r="L125" s="12"/>
      <c r="M125" s="12"/>
    </row>
    <row r="126" spans="2:13" ht="20.100000000000001" customHeight="1">
      <c r="B126" s="12"/>
      <c r="C126" s="12"/>
      <c r="D126" s="12"/>
      <c r="E126" s="14"/>
      <c r="F126" s="14"/>
      <c r="G126" s="12"/>
      <c r="H126" s="12"/>
      <c r="I126" s="12"/>
      <c r="K126" s="12"/>
      <c r="L126" s="12"/>
      <c r="M126" s="12"/>
    </row>
    <row r="127" spans="2:13" ht="20.100000000000001" customHeight="1">
      <c r="B127" s="12"/>
      <c r="C127" s="12"/>
      <c r="D127" s="12"/>
      <c r="E127" s="14"/>
      <c r="F127" s="14"/>
      <c r="G127" s="12"/>
      <c r="H127" s="12"/>
      <c r="I127" s="12"/>
      <c r="K127" s="12"/>
      <c r="L127" s="12"/>
      <c r="M127" s="12"/>
    </row>
    <row r="128" spans="2:13" ht="20.100000000000001" customHeight="1">
      <c r="B128" s="12"/>
      <c r="C128" s="12"/>
      <c r="D128" s="12"/>
      <c r="E128" s="14"/>
      <c r="F128" s="14"/>
      <c r="G128" s="12"/>
      <c r="H128" s="12"/>
      <c r="I128" s="12"/>
      <c r="K128" s="12"/>
      <c r="L128" s="12"/>
      <c r="M128" s="12"/>
    </row>
    <row r="129" spans="2:13" ht="20.100000000000001" customHeight="1">
      <c r="B129" s="12"/>
      <c r="C129" s="12"/>
      <c r="D129" s="12"/>
      <c r="E129" s="14"/>
      <c r="F129" s="14"/>
      <c r="G129" s="12"/>
      <c r="H129" s="12"/>
      <c r="I129" s="12"/>
      <c r="K129" s="12"/>
      <c r="L129" s="12"/>
      <c r="M129" s="12"/>
    </row>
    <row r="130" spans="2:13" ht="20.100000000000001" customHeight="1">
      <c r="B130" s="12"/>
      <c r="C130" s="12"/>
      <c r="D130" s="12"/>
      <c r="E130" s="14"/>
      <c r="F130" s="14"/>
      <c r="G130" s="12"/>
      <c r="H130" s="12"/>
      <c r="I130" s="12"/>
      <c r="K130" s="12"/>
      <c r="L130" s="12"/>
      <c r="M130" s="12"/>
    </row>
    <row r="131" spans="2:13" ht="20.100000000000001" customHeight="1">
      <c r="B131" s="12"/>
      <c r="C131" s="12"/>
      <c r="D131" s="12"/>
      <c r="E131" s="14"/>
      <c r="F131" s="14"/>
      <c r="G131" s="12"/>
      <c r="H131" s="12"/>
      <c r="I131" s="12"/>
      <c r="K131" s="12"/>
      <c r="L131" s="12"/>
      <c r="M131" s="12"/>
    </row>
    <row r="132" spans="2:13" ht="20.100000000000001" customHeight="1">
      <c r="B132" s="65"/>
      <c r="C132" s="12"/>
      <c r="D132" s="12"/>
      <c r="E132" s="14"/>
      <c r="F132" s="14"/>
      <c r="G132" s="12"/>
      <c r="H132" s="12"/>
      <c r="I132" s="12"/>
      <c r="K132" s="12"/>
      <c r="L132" s="12"/>
      <c r="M132" s="12"/>
    </row>
    <row r="133" spans="2:13" ht="20.100000000000001" customHeight="1">
      <c r="B133" s="12"/>
      <c r="C133" s="12"/>
      <c r="D133" s="12"/>
      <c r="E133" s="14"/>
      <c r="F133" s="14"/>
      <c r="G133" s="12"/>
      <c r="H133" s="12"/>
      <c r="I133" s="12"/>
      <c r="K133" s="12"/>
      <c r="L133" s="12"/>
      <c r="M133" s="12"/>
    </row>
    <row r="134" spans="2:13" ht="20.100000000000001" customHeight="1">
      <c r="B134" s="65"/>
      <c r="C134" s="12"/>
      <c r="D134" s="12"/>
      <c r="E134" s="14"/>
      <c r="F134" s="14"/>
      <c r="G134" s="12"/>
      <c r="H134" s="12"/>
      <c r="I134" s="12"/>
      <c r="K134" s="12"/>
      <c r="L134" s="12"/>
      <c r="M134" s="12"/>
    </row>
    <row r="135" spans="2:13" ht="20.100000000000001" customHeight="1">
      <c r="B135" s="12"/>
      <c r="C135" s="12"/>
      <c r="D135" s="12"/>
      <c r="E135" s="14"/>
      <c r="F135" s="14"/>
      <c r="G135" s="12"/>
      <c r="H135" s="12"/>
      <c r="I135" s="12"/>
      <c r="K135" s="12"/>
      <c r="L135" s="12"/>
      <c r="M135" s="12"/>
    </row>
    <row r="136" spans="2:13" ht="20.100000000000001" customHeight="1">
      <c r="B136" s="12"/>
      <c r="C136" s="12"/>
      <c r="D136" s="12"/>
      <c r="E136" s="14"/>
      <c r="F136" s="14"/>
      <c r="G136" s="12"/>
      <c r="H136" s="12"/>
      <c r="I136" s="12"/>
      <c r="K136" s="12"/>
      <c r="L136" s="12"/>
      <c r="M136" s="12"/>
    </row>
    <row r="137" spans="2:13" ht="20.100000000000001" customHeight="1">
      <c r="B137" s="12"/>
      <c r="C137" s="12"/>
      <c r="D137" s="12"/>
      <c r="E137" s="14"/>
      <c r="F137" s="14"/>
      <c r="G137" s="12"/>
      <c r="H137" s="12"/>
      <c r="I137" s="12"/>
      <c r="K137" s="12"/>
      <c r="L137" s="12"/>
      <c r="M137" s="12"/>
    </row>
    <row r="138" spans="2:13" ht="20.100000000000001" customHeight="1">
      <c r="B138" s="12"/>
      <c r="C138" s="12"/>
      <c r="D138" s="12"/>
      <c r="E138" s="14"/>
      <c r="F138" s="14"/>
      <c r="G138" s="12"/>
      <c r="H138" s="12"/>
      <c r="I138" s="12"/>
      <c r="K138" s="12"/>
      <c r="L138" s="12"/>
      <c r="M138" s="12"/>
    </row>
    <row r="139" spans="2:13" ht="20.100000000000001" customHeight="1">
      <c r="B139" s="12"/>
      <c r="C139" s="12"/>
      <c r="D139" s="12"/>
      <c r="E139" s="14"/>
      <c r="F139" s="14"/>
      <c r="G139" s="12"/>
      <c r="H139" s="12"/>
      <c r="I139" s="12"/>
      <c r="K139" s="12"/>
      <c r="L139" s="12"/>
      <c r="M139" s="12"/>
    </row>
    <row r="140" spans="2:13" ht="20.100000000000001" customHeight="1">
      <c r="B140" s="12"/>
      <c r="C140" s="12"/>
      <c r="D140" s="12"/>
      <c r="E140" s="14"/>
      <c r="F140" s="14"/>
      <c r="G140" s="12"/>
      <c r="H140" s="12"/>
      <c r="I140" s="12"/>
      <c r="K140" s="12"/>
      <c r="L140" s="12"/>
      <c r="M140" s="12"/>
    </row>
    <row r="141" spans="2:13" ht="20.100000000000001" customHeight="1">
      <c r="B141" s="12"/>
      <c r="C141" s="12"/>
      <c r="D141" s="12"/>
      <c r="E141" s="14"/>
      <c r="F141" s="14"/>
      <c r="G141" s="12"/>
      <c r="H141" s="12"/>
      <c r="I141" s="12"/>
      <c r="K141" s="12"/>
      <c r="L141" s="12"/>
      <c r="M141" s="12"/>
    </row>
    <row r="142" spans="2:13" ht="20.100000000000001" customHeight="1">
      <c r="B142" s="12"/>
      <c r="C142" s="12"/>
      <c r="D142" s="12"/>
      <c r="E142" s="14"/>
      <c r="F142" s="14"/>
      <c r="G142" s="12"/>
      <c r="H142" s="12"/>
      <c r="I142" s="12"/>
      <c r="K142" s="12"/>
      <c r="L142" s="12"/>
      <c r="M142" s="12"/>
    </row>
    <row r="143" spans="2:13" ht="20.100000000000001" customHeight="1">
      <c r="B143" s="65"/>
      <c r="C143" s="12"/>
      <c r="D143" s="12"/>
      <c r="E143" s="14"/>
      <c r="F143" s="14"/>
      <c r="G143" s="12"/>
      <c r="H143" s="12"/>
      <c r="I143" s="12"/>
      <c r="K143" s="12"/>
      <c r="L143" s="12"/>
      <c r="M143" s="12"/>
    </row>
    <row r="144" spans="2:13" ht="20.100000000000001" customHeight="1">
      <c r="B144" s="12"/>
      <c r="C144" s="12"/>
      <c r="D144" s="12"/>
      <c r="E144" s="14"/>
      <c r="F144" s="14"/>
      <c r="G144" s="12"/>
      <c r="H144" s="12"/>
      <c r="I144" s="12"/>
      <c r="K144" s="12"/>
      <c r="L144" s="12"/>
      <c r="M144" s="12"/>
    </row>
    <row r="145" spans="2:13" ht="20.100000000000001" customHeight="1">
      <c r="B145" s="65"/>
      <c r="C145" s="12"/>
      <c r="D145" s="12"/>
      <c r="E145" s="14"/>
      <c r="F145" s="14"/>
      <c r="G145" s="12"/>
      <c r="H145" s="12"/>
      <c r="I145" s="12"/>
      <c r="K145" s="12"/>
      <c r="L145" s="12"/>
      <c r="M145" s="12"/>
    </row>
    <row r="146" spans="2:13" ht="20.100000000000001" customHeight="1">
      <c r="B146" s="12"/>
      <c r="C146" s="12"/>
      <c r="D146" s="12"/>
      <c r="E146" s="14"/>
      <c r="F146" s="14"/>
      <c r="G146" s="12"/>
      <c r="H146" s="12"/>
      <c r="I146" s="12"/>
      <c r="K146" s="12"/>
      <c r="L146" s="12"/>
      <c r="M146" s="12"/>
    </row>
    <row r="147" spans="2:13" ht="20.100000000000001" customHeight="1">
      <c r="B147" s="12"/>
      <c r="C147" s="12"/>
      <c r="D147" s="12"/>
      <c r="E147" s="14"/>
      <c r="F147" s="14"/>
      <c r="G147" s="12"/>
      <c r="H147" s="12"/>
      <c r="I147" s="12"/>
      <c r="K147" s="12"/>
      <c r="L147" s="12"/>
      <c r="M147" s="12"/>
    </row>
    <row r="148" spans="2:13" ht="20.100000000000001" customHeight="1">
      <c r="B148" s="12"/>
      <c r="C148" s="12"/>
      <c r="D148" s="12"/>
      <c r="E148" s="14"/>
      <c r="F148" s="14"/>
      <c r="G148" s="12"/>
      <c r="H148" s="12"/>
      <c r="I148" s="12"/>
      <c r="K148" s="12"/>
      <c r="L148" s="12"/>
      <c r="M148" s="12"/>
    </row>
    <row r="149" spans="2:13" ht="20.100000000000001" customHeight="1">
      <c r="B149" s="12"/>
      <c r="C149" s="12"/>
      <c r="D149" s="12"/>
      <c r="E149" s="14"/>
      <c r="F149" s="14"/>
      <c r="G149" s="12"/>
      <c r="H149" s="12"/>
      <c r="I149" s="12"/>
      <c r="K149" s="12"/>
      <c r="L149" s="12"/>
      <c r="M149" s="12"/>
    </row>
    <row r="150" spans="2:13" ht="20.100000000000001" customHeight="1">
      <c r="B150" s="12"/>
      <c r="C150" s="12"/>
      <c r="D150" s="12"/>
      <c r="E150" s="14"/>
      <c r="F150" s="14"/>
      <c r="G150" s="12"/>
      <c r="H150" s="12"/>
      <c r="I150" s="12"/>
      <c r="K150" s="12"/>
      <c r="L150" s="12"/>
      <c r="M150" s="12"/>
    </row>
    <row r="151" spans="2:13" ht="20.100000000000001" customHeight="1">
      <c r="B151" s="12"/>
      <c r="C151" s="12"/>
      <c r="D151" s="12"/>
      <c r="E151" s="14"/>
      <c r="F151" s="14"/>
      <c r="G151" s="12"/>
      <c r="H151" s="12"/>
      <c r="I151" s="12"/>
      <c r="K151" s="12"/>
      <c r="L151" s="12"/>
      <c r="M151" s="12"/>
    </row>
    <row r="152" spans="2:13" ht="20.100000000000001" customHeight="1">
      <c r="B152" s="12"/>
      <c r="C152" s="12"/>
      <c r="D152" s="12"/>
      <c r="E152" s="14"/>
      <c r="F152" s="14"/>
      <c r="G152" s="12"/>
      <c r="H152" s="12"/>
      <c r="I152" s="12"/>
      <c r="K152" s="12"/>
      <c r="L152" s="12"/>
      <c r="M152" s="12"/>
    </row>
    <row r="153" spans="2:13" ht="20.100000000000001" customHeight="1">
      <c r="B153" s="12"/>
      <c r="C153" s="12"/>
      <c r="D153" s="12"/>
      <c r="E153" s="14"/>
      <c r="F153" s="14"/>
      <c r="G153" s="12"/>
      <c r="H153" s="12"/>
      <c r="I153" s="12"/>
      <c r="K153" s="12"/>
      <c r="L153" s="12"/>
      <c r="M153" s="12"/>
    </row>
    <row r="154" spans="2:13" ht="20.100000000000001" customHeight="1">
      <c r="B154" s="65"/>
      <c r="C154" s="65"/>
      <c r="D154" s="65"/>
      <c r="E154" s="66"/>
      <c r="F154" s="66"/>
      <c r="G154" s="12"/>
      <c r="H154" s="12"/>
      <c r="I154" s="12"/>
      <c r="K154" s="12"/>
      <c r="L154" s="12"/>
      <c r="M154" s="12"/>
    </row>
    <row r="155" spans="2:13" ht="20.100000000000001" customHeight="1">
      <c r="B155" s="65"/>
      <c r="C155" s="65"/>
      <c r="D155" s="65"/>
      <c r="E155" s="66"/>
      <c r="F155" s="66"/>
      <c r="G155" s="12"/>
      <c r="H155" s="12"/>
      <c r="I155" s="12"/>
      <c r="K155" s="12"/>
      <c r="L155" s="12"/>
      <c r="M155" s="12"/>
    </row>
    <row r="156" spans="2:13" ht="20.100000000000001" customHeight="1">
      <c r="B156" s="65"/>
      <c r="C156" s="12"/>
      <c r="D156" s="12"/>
      <c r="E156" s="66"/>
      <c r="F156" s="66"/>
      <c r="G156" s="12"/>
      <c r="H156" s="12"/>
      <c r="I156" s="12"/>
      <c r="K156" s="12"/>
      <c r="L156" s="12"/>
      <c r="M156" s="12"/>
    </row>
    <row r="157" spans="2:13" ht="20.100000000000001" customHeight="1">
      <c r="B157" s="12"/>
      <c r="C157" s="12"/>
      <c r="D157" s="12"/>
      <c r="E157" s="14"/>
      <c r="F157" s="14"/>
      <c r="G157" s="12"/>
      <c r="H157" s="12"/>
      <c r="I157" s="12"/>
      <c r="K157" s="12"/>
      <c r="L157" s="12"/>
      <c r="M157" s="12"/>
    </row>
    <row r="158" spans="2:13" ht="20.100000000000001" customHeight="1">
      <c r="B158" s="12"/>
      <c r="C158" s="12"/>
      <c r="D158" s="12"/>
      <c r="E158" s="14"/>
      <c r="F158" s="14"/>
      <c r="G158" s="12"/>
      <c r="H158" s="12"/>
      <c r="I158" s="12"/>
      <c r="K158" s="12"/>
      <c r="L158" s="12"/>
      <c r="M158" s="12"/>
    </row>
    <row r="159" spans="2:13" ht="20.100000000000001" customHeight="1">
      <c r="B159" s="65"/>
      <c r="C159" s="12"/>
      <c r="D159" s="12"/>
      <c r="E159" s="14"/>
      <c r="F159" s="14"/>
      <c r="G159" s="12"/>
      <c r="H159" s="12"/>
      <c r="I159" s="12"/>
      <c r="K159" s="12"/>
      <c r="L159" s="12"/>
      <c r="M159" s="12"/>
    </row>
    <row r="160" spans="2:13" ht="20.100000000000001" customHeight="1">
      <c r="B160" s="12"/>
      <c r="C160" s="12"/>
      <c r="D160" s="12"/>
      <c r="E160" s="14"/>
      <c r="F160" s="14"/>
      <c r="G160" s="12"/>
      <c r="H160" s="12"/>
      <c r="I160" s="12"/>
      <c r="K160" s="12"/>
      <c r="L160" s="12"/>
      <c r="M160" s="12"/>
    </row>
    <row r="161" spans="2:13" ht="20.100000000000001" customHeight="1">
      <c r="B161" s="65"/>
      <c r="C161" s="12"/>
      <c r="D161" s="12"/>
      <c r="E161" s="14"/>
      <c r="F161" s="14"/>
      <c r="G161" s="12"/>
      <c r="H161" s="12"/>
      <c r="I161" s="12"/>
      <c r="K161" s="12"/>
      <c r="L161" s="12"/>
      <c r="M161" s="12"/>
    </row>
    <row r="162" spans="2:13" ht="20.100000000000001" customHeight="1">
      <c r="B162" s="12"/>
      <c r="C162" s="12"/>
      <c r="D162" s="12"/>
      <c r="E162" s="14"/>
      <c r="F162" s="14"/>
      <c r="G162" s="12"/>
      <c r="H162" s="12"/>
      <c r="I162" s="12"/>
      <c r="K162" s="12"/>
      <c r="L162" s="12"/>
      <c r="M162" s="12"/>
    </row>
    <row r="163" spans="2:13" ht="20.100000000000001" customHeight="1">
      <c r="B163" s="12"/>
      <c r="C163" s="12"/>
      <c r="D163" s="12"/>
      <c r="E163" s="14"/>
      <c r="F163" s="14"/>
      <c r="G163" s="12"/>
      <c r="H163" s="12"/>
      <c r="I163" s="12"/>
      <c r="K163" s="12"/>
      <c r="L163" s="12"/>
      <c r="M163" s="12"/>
    </row>
    <row r="164" spans="2:13" ht="20.100000000000001" customHeight="1">
      <c r="B164" s="12"/>
      <c r="C164" s="12"/>
      <c r="D164" s="12"/>
      <c r="E164" s="14"/>
      <c r="F164" s="14"/>
      <c r="G164" s="12"/>
      <c r="H164" s="12"/>
      <c r="I164" s="12"/>
      <c r="K164" s="12"/>
      <c r="L164" s="12"/>
      <c r="M164" s="12"/>
    </row>
    <row r="165" spans="2:13" ht="20.100000000000001" customHeight="1">
      <c r="B165" s="12"/>
      <c r="C165" s="12"/>
      <c r="D165" s="12"/>
      <c r="E165" s="14"/>
      <c r="F165" s="14"/>
      <c r="G165" s="12"/>
      <c r="H165" s="12"/>
      <c r="I165" s="12"/>
      <c r="K165" s="12"/>
      <c r="L165" s="12"/>
      <c r="M165" s="12"/>
    </row>
    <row r="166" spans="2:13" ht="20.100000000000001" customHeight="1">
      <c r="B166" s="12"/>
      <c r="C166" s="12"/>
      <c r="D166" s="12"/>
      <c r="E166" s="14"/>
      <c r="F166" s="14"/>
      <c r="G166" s="12"/>
      <c r="H166" s="12"/>
      <c r="I166" s="12"/>
      <c r="K166" s="12"/>
      <c r="L166" s="12"/>
      <c r="M166" s="12"/>
    </row>
    <row r="167" spans="2:13" ht="20.100000000000001" customHeight="1">
      <c r="B167" s="65"/>
      <c r="C167" s="12"/>
      <c r="D167" s="12"/>
      <c r="E167" s="14"/>
      <c r="F167" s="14"/>
      <c r="G167" s="12"/>
      <c r="H167" s="12"/>
      <c r="I167" s="12"/>
      <c r="K167" s="12"/>
      <c r="L167" s="12"/>
      <c r="M167" s="12"/>
    </row>
    <row r="168" spans="2:13" ht="20.100000000000001" customHeight="1">
      <c r="B168" s="12"/>
      <c r="C168" s="12"/>
      <c r="D168" s="12"/>
      <c r="E168" s="14"/>
      <c r="F168" s="14"/>
      <c r="G168" s="12"/>
      <c r="H168" s="12"/>
      <c r="I168" s="12"/>
      <c r="K168" s="12"/>
      <c r="L168" s="12"/>
      <c r="M168" s="12"/>
    </row>
    <row r="169" spans="2:13" ht="20.100000000000001" customHeight="1">
      <c r="B169" s="12"/>
      <c r="C169" s="12"/>
      <c r="D169" s="12"/>
      <c r="E169" s="14"/>
      <c r="F169" s="14"/>
      <c r="G169" s="12"/>
      <c r="H169" s="12"/>
      <c r="I169" s="12"/>
      <c r="K169" s="12"/>
      <c r="L169" s="12"/>
      <c r="M169" s="12"/>
    </row>
    <row r="170" spans="2:13" ht="20.100000000000001" customHeight="1">
      <c r="B170" s="12"/>
      <c r="C170" s="12"/>
      <c r="D170" s="12"/>
      <c r="E170" s="14"/>
      <c r="F170" s="14"/>
      <c r="G170" s="12"/>
      <c r="H170" s="12"/>
      <c r="I170" s="12"/>
      <c r="K170" s="12"/>
      <c r="L170" s="12"/>
      <c r="M170" s="12"/>
    </row>
    <row r="171" spans="2:13" ht="20.100000000000001" customHeight="1">
      <c r="B171" s="12"/>
      <c r="C171" s="12"/>
      <c r="D171" s="12"/>
      <c r="E171" s="14"/>
      <c r="F171" s="14"/>
      <c r="G171" s="12"/>
      <c r="H171" s="12"/>
      <c r="I171" s="12"/>
      <c r="K171" s="12"/>
      <c r="L171" s="12"/>
      <c r="M171" s="12"/>
    </row>
    <row r="172" spans="2:13" ht="20.100000000000001" customHeight="1">
      <c r="B172" s="65"/>
      <c r="C172" s="12"/>
      <c r="D172" s="12"/>
      <c r="E172" s="14"/>
      <c r="F172" s="14"/>
      <c r="G172" s="12"/>
      <c r="H172" s="12"/>
      <c r="I172" s="12"/>
      <c r="K172" s="12"/>
      <c r="L172" s="12"/>
      <c r="M172" s="12"/>
    </row>
    <row r="173" spans="2:13" ht="20.100000000000001" customHeight="1">
      <c r="B173" s="12"/>
      <c r="C173" s="12"/>
      <c r="D173" s="12"/>
      <c r="E173" s="14"/>
      <c r="F173" s="14"/>
      <c r="G173" s="12"/>
      <c r="H173" s="12"/>
      <c r="I173" s="12"/>
      <c r="K173" s="12"/>
      <c r="L173" s="12"/>
      <c r="M173" s="12"/>
    </row>
    <row r="174" spans="2:13" ht="20.100000000000001" customHeight="1">
      <c r="B174" s="12"/>
      <c r="C174" s="12"/>
      <c r="D174" s="12"/>
      <c r="E174" s="14"/>
      <c r="F174" s="14"/>
      <c r="G174" s="12"/>
      <c r="H174" s="12"/>
      <c r="I174" s="12"/>
      <c r="K174" s="12"/>
      <c r="L174" s="12"/>
      <c r="M174" s="12"/>
    </row>
    <row r="175" spans="2:13" ht="20.100000000000001" customHeight="1">
      <c r="B175" s="12"/>
      <c r="C175" s="12"/>
      <c r="D175" s="12"/>
      <c r="E175" s="14"/>
      <c r="F175" s="14"/>
      <c r="G175" s="12"/>
      <c r="H175" s="12"/>
      <c r="I175" s="12"/>
      <c r="K175" s="12"/>
      <c r="L175" s="12"/>
      <c r="M175" s="12"/>
    </row>
    <row r="176" spans="2:13" ht="20.100000000000001" customHeight="1">
      <c r="B176" s="12"/>
      <c r="C176" s="12"/>
      <c r="D176" s="12"/>
      <c r="E176" s="14"/>
      <c r="F176" s="14"/>
      <c r="G176" s="12"/>
      <c r="H176" s="12"/>
      <c r="I176" s="12"/>
      <c r="K176" s="12"/>
      <c r="L176" s="12"/>
      <c r="M176" s="12"/>
    </row>
    <row r="177" spans="2:13" ht="20.100000000000001" customHeight="1">
      <c r="B177" s="12"/>
      <c r="C177" s="12"/>
      <c r="D177" s="12"/>
      <c r="E177" s="14"/>
      <c r="F177" s="14"/>
      <c r="G177" s="12"/>
      <c r="H177" s="12"/>
      <c r="I177" s="12"/>
      <c r="K177" s="12"/>
      <c r="L177" s="12"/>
      <c r="M177" s="12"/>
    </row>
    <row r="178" spans="2:13" ht="20.100000000000001" customHeight="1">
      <c r="B178" s="12"/>
      <c r="C178" s="12"/>
      <c r="D178" s="12"/>
      <c r="E178" s="14"/>
      <c r="F178" s="14"/>
      <c r="G178" s="12"/>
      <c r="H178" s="12"/>
      <c r="I178" s="12"/>
      <c r="K178" s="12"/>
      <c r="L178" s="12"/>
      <c r="M178" s="12"/>
    </row>
    <row r="179" spans="2:13" ht="20.100000000000001" customHeight="1">
      <c r="B179" s="12"/>
      <c r="C179" s="12"/>
      <c r="D179" s="12"/>
      <c r="E179" s="14"/>
      <c r="F179" s="14"/>
      <c r="G179" s="12"/>
      <c r="H179" s="12"/>
      <c r="I179" s="12"/>
      <c r="K179" s="12"/>
      <c r="L179" s="12"/>
      <c r="M179" s="12"/>
    </row>
    <row r="180" spans="2:13" ht="20.100000000000001" customHeight="1">
      <c r="B180" s="12"/>
      <c r="C180" s="12"/>
      <c r="D180" s="12"/>
      <c r="E180" s="14"/>
      <c r="F180" s="14"/>
      <c r="G180" s="12"/>
      <c r="H180" s="12"/>
      <c r="I180" s="12"/>
      <c r="K180" s="12"/>
      <c r="L180" s="12"/>
      <c r="M180" s="12"/>
    </row>
    <row r="181" spans="2:13" ht="20.100000000000001" customHeight="1">
      <c r="B181" s="12"/>
      <c r="C181" s="12"/>
      <c r="D181" s="12"/>
      <c r="E181" s="14"/>
      <c r="F181" s="14"/>
      <c r="G181" s="12"/>
      <c r="H181" s="12"/>
      <c r="I181" s="12"/>
      <c r="K181" s="12"/>
      <c r="L181" s="12"/>
      <c r="M181" s="12"/>
    </row>
    <row r="182" spans="2:13" ht="20.100000000000001" customHeight="1">
      <c r="B182" s="12"/>
      <c r="C182" s="12"/>
      <c r="D182" s="12"/>
      <c r="E182" s="14"/>
      <c r="F182" s="14"/>
      <c r="G182" s="12"/>
      <c r="H182" s="12"/>
      <c r="I182" s="12"/>
      <c r="K182" s="12"/>
      <c r="L182" s="12"/>
      <c r="M182" s="12"/>
    </row>
    <row r="183" spans="2:13" ht="20.100000000000001" customHeight="1">
      <c r="B183" s="12"/>
      <c r="C183" s="12"/>
      <c r="D183" s="12"/>
      <c r="E183" s="14"/>
      <c r="F183" s="14"/>
      <c r="G183" s="12"/>
      <c r="H183" s="12"/>
      <c r="I183" s="12"/>
      <c r="K183" s="12"/>
      <c r="L183" s="12"/>
      <c r="M183" s="12"/>
    </row>
    <row r="184" spans="2:13" ht="20.100000000000001" customHeight="1">
      <c r="B184" s="12"/>
      <c r="C184" s="12"/>
      <c r="D184" s="12"/>
      <c r="E184" s="14"/>
      <c r="F184" s="14"/>
      <c r="G184" s="12"/>
      <c r="H184" s="12"/>
      <c r="I184" s="12"/>
      <c r="K184" s="12"/>
      <c r="L184" s="12"/>
      <c r="M184" s="12"/>
    </row>
    <row r="185" spans="2:13" ht="20.100000000000001" customHeight="1">
      <c r="B185" s="12"/>
      <c r="C185" s="12"/>
      <c r="D185" s="12"/>
      <c r="E185" s="14"/>
      <c r="F185" s="14"/>
      <c r="G185" s="12"/>
      <c r="H185" s="12"/>
      <c r="I185" s="12"/>
      <c r="K185" s="12"/>
      <c r="L185" s="12"/>
      <c r="M185" s="12"/>
    </row>
    <row r="186" spans="2:13" ht="20.100000000000001" customHeight="1">
      <c r="B186" s="65"/>
      <c r="C186" s="65"/>
      <c r="D186" s="65"/>
      <c r="E186" s="66"/>
      <c r="F186" s="66"/>
      <c r="G186" s="12"/>
      <c r="H186" s="12"/>
      <c r="I186" s="12"/>
      <c r="K186" s="12"/>
      <c r="L186" s="12"/>
      <c r="M186" s="12"/>
    </row>
    <row r="187" spans="2:13" ht="20.100000000000001" customHeight="1">
      <c r="B187" s="12"/>
      <c r="C187" s="12"/>
      <c r="D187" s="12"/>
      <c r="E187" s="14"/>
      <c r="F187" s="14"/>
      <c r="G187" s="12"/>
      <c r="H187" s="12"/>
      <c r="I187" s="12"/>
      <c r="K187" s="12"/>
      <c r="L187" s="12"/>
      <c r="M187" s="12"/>
    </row>
    <row r="188" spans="2:13" ht="20.100000000000001" customHeight="1">
      <c r="B188" s="12"/>
      <c r="C188" s="12"/>
      <c r="D188" s="12"/>
      <c r="E188" s="14"/>
      <c r="F188" s="14"/>
      <c r="G188" s="12"/>
      <c r="H188" s="12"/>
      <c r="I188" s="12"/>
      <c r="K188" s="12"/>
      <c r="L188" s="12"/>
      <c r="M188" s="12"/>
    </row>
    <row r="189" spans="2:13" ht="20.100000000000001" customHeight="1">
      <c r="B189" s="12"/>
      <c r="C189" s="12"/>
      <c r="D189" s="12"/>
      <c r="E189" s="14"/>
      <c r="F189" s="14"/>
      <c r="G189" s="12"/>
      <c r="H189" s="12"/>
      <c r="I189" s="12"/>
      <c r="K189" s="12"/>
      <c r="L189" s="12"/>
      <c r="M189" s="12"/>
    </row>
    <row r="190" spans="2:13" ht="20.100000000000001" customHeight="1">
      <c r="B190" s="12"/>
      <c r="C190" s="12"/>
      <c r="D190" s="12"/>
      <c r="E190" s="14"/>
      <c r="F190" s="14"/>
      <c r="G190" s="12"/>
      <c r="H190" s="12"/>
      <c r="I190" s="12"/>
      <c r="K190" s="12"/>
      <c r="L190" s="12"/>
      <c r="M190" s="12"/>
    </row>
    <row r="191" spans="2:13" ht="20.100000000000001" customHeight="1">
      <c r="B191" s="12"/>
      <c r="C191" s="12"/>
      <c r="D191" s="12"/>
      <c r="E191" s="14"/>
      <c r="F191" s="14"/>
      <c r="G191" s="12"/>
      <c r="H191" s="12"/>
      <c r="I191" s="12"/>
      <c r="K191" s="12"/>
      <c r="L191" s="12"/>
      <c r="M191" s="12"/>
    </row>
    <row r="192" spans="2:13" ht="20.100000000000001" customHeight="1">
      <c r="B192" s="12"/>
      <c r="C192" s="12"/>
      <c r="D192" s="12"/>
      <c r="E192" s="14"/>
      <c r="F192" s="14"/>
      <c r="G192" s="12"/>
      <c r="H192" s="12"/>
      <c r="I192" s="12"/>
      <c r="K192" s="12"/>
      <c r="L192" s="12"/>
      <c r="M192" s="12"/>
    </row>
    <row r="193" spans="2:13" ht="20.100000000000001" customHeight="1">
      <c r="B193" s="12"/>
      <c r="C193" s="12"/>
      <c r="D193" s="12"/>
      <c r="E193" s="14"/>
      <c r="F193" s="14"/>
      <c r="G193" s="12"/>
      <c r="H193" s="12"/>
      <c r="I193" s="12"/>
      <c r="K193" s="12"/>
      <c r="L193" s="12"/>
      <c r="M193" s="12"/>
    </row>
    <row r="194" spans="2:13" ht="20.100000000000001" customHeight="1">
      <c r="B194" s="12"/>
      <c r="C194" s="12"/>
      <c r="D194" s="12"/>
      <c r="E194" s="14"/>
      <c r="F194" s="14"/>
      <c r="G194" s="12"/>
      <c r="H194" s="12"/>
      <c r="I194" s="12"/>
      <c r="K194" s="12"/>
      <c r="L194" s="12"/>
      <c r="M194" s="12"/>
    </row>
    <row r="195" spans="2:13" ht="20.100000000000001" customHeight="1">
      <c r="B195" s="12"/>
      <c r="C195" s="12"/>
      <c r="D195" s="12"/>
      <c r="E195" s="14"/>
      <c r="F195" s="14"/>
      <c r="G195" s="12"/>
      <c r="H195" s="12"/>
      <c r="I195" s="12"/>
      <c r="K195" s="12"/>
      <c r="L195" s="12"/>
      <c r="M195" s="12"/>
    </row>
    <row r="196" spans="2:13" ht="20.100000000000001" customHeight="1">
      <c r="B196" s="12"/>
      <c r="C196" s="12"/>
      <c r="D196" s="12"/>
      <c r="E196" s="14"/>
      <c r="F196" s="14"/>
      <c r="G196" s="12"/>
      <c r="H196" s="12"/>
      <c r="I196" s="12"/>
      <c r="K196" s="12"/>
      <c r="L196" s="12"/>
      <c r="M196" s="12"/>
    </row>
    <row r="197" spans="2:13" ht="20.100000000000001" customHeight="1">
      <c r="B197" s="12"/>
      <c r="C197" s="12"/>
      <c r="D197" s="12"/>
      <c r="E197" s="14"/>
      <c r="F197" s="14"/>
      <c r="G197" s="12"/>
      <c r="H197" s="12"/>
      <c r="I197" s="12"/>
      <c r="K197" s="12"/>
      <c r="L197" s="12"/>
      <c r="M197" s="12"/>
    </row>
    <row r="198" spans="2:13" ht="20.100000000000001" customHeight="1">
      <c r="B198" s="12"/>
      <c r="C198" s="12"/>
      <c r="D198" s="12"/>
      <c r="E198" s="14"/>
      <c r="F198" s="14"/>
      <c r="G198" s="12"/>
      <c r="H198" s="12"/>
      <c r="I198" s="12"/>
      <c r="K198" s="12"/>
      <c r="L198" s="12"/>
      <c r="M198" s="12"/>
    </row>
    <row r="199" spans="2:13" ht="20.100000000000001" customHeight="1">
      <c r="B199" s="12"/>
      <c r="C199" s="12"/>
      <c r="D199" s="12"/>
      <c r="E199" s="14"/>
      <c r="F199" s="14"/>
      <c r="G199" s="12"/>
      <c r="H199" s="12"/>
      <c r="I199" s="12"/>
      <c r="K199" s="12"/>
      <c r="L199" s="12"/>
      <c r="M199" s="12"/>
    </row>
    <row r="200" spans="2:13" ht="20.100000000000001" customHeight="1">
      <c r="B200" s="12"/>
      <c r="C200" s="12"/>
      <c r="D200" s="12"/>
      <c r="E200" s="14"/>
      <c r="F200" s="14"/>
      <c r="G200" s="12"/>
      <c r="H200" s="12"/>
      <c r="I200" s="12"/>
      <c r="K200" s="12"/>
      <c r="L200" s="12"/>
      <c r="M200" s="12"/>
    </row>
    <row r="201" spans="2:13" ht="20.100000000000001" customHeight="1">
      <c r="B201" s="65"/>
      <c r="C201" s="65"/>
      <c r="D201" s="65"/>
      <c r="E201" s="66"/>
      <c r="F201" s="14"/>
      <c r="G201" s="12"/>
      <c r="H201" s="12"/>
      <c r="I201" s="12"/>
      <c r="K201" s="12"/>
      <c r="L201" s="12"/>
      <c r="M201" s="12"/>
    </row>
    <row r="202" spans="2:13" ht="20.100000000000001" customHeight="1">
      <c r="B202" s="12"/>
      <c r="C202" s="12"/>
      <c r="D202" s="12"/>
      <c r="E202" s="14"/>
      <c r="F202" s="14"/>
      <c r="G202" s="12"/>
      <c r="H202" s="12"/>
      <c r="I202" s="12"/>
      <c r="K202" s="12"/>
      <c r="L202" s="12"/>
      <c r="M202" s="12"/>
    </row>
    <row r="203" spans="2:13" ht="20.100000000000001" customHeight="1">
      <c r="B203" s="12"/>
      <c r="C203" s="12"/>
      <c r="D203" s="12"/>
      <c r="E203" s="14"/>
      <c r="F203" s="14"/>
      <c r="G203" s="12"/>
      <c r="H203" s="12"/>
      <c r="I203" s="12"/>
      <c r="K203" s="12"/>
      <c r="L203" s="12"/>
      <c r="M203" s="12"/>
    </row>
    <row r="204" spans="2:13" ht="20.100000000000001" customHeight="1">
      <c r="B204" s="12"/>
      <c r="C204" s="12"/>
      <c r="D204" s="12"/>
      <c r="E204" s="14"/>
      <c r="F204" s="14"/>
      <c r="G204" s="12"/>
      <c r="H204" s="12"/>
      <c r="I204" s="12"/>
      <c r="K204" s="12"/>
      <c r="L204" s="12"/>
      <c r="M204" s="12"/>
    </row>
    <row r="205" spans="2:13" ht="20.100000000000001" customHeight="1">
      <c r="B205" s="65"/>
      <c r="C205" s="65"/>
      <c r="D205" s="65"/>
      <c r="E205" s="66"/>
      <c r="F205" s="66"/>
      <c r="G205" s="12"/>
      <c r="H205" s="12"/>
      <c r="I205" s="12"/>
      <c r="K205" s="12"/>
      <c r="L205" s="12"/>
      <c r="M205" s="12"/>
    </row>
    <row r="206" spans="2:13" ht="20.100000000000001" customHeight="1">
      <c r="B206" s="65"/>
      <c r="C206" s="65"/>
      <c r="D206" s="65"/>
      <c r="E206" s="66"/>
      <c r="F206" s="66"/>
      <c r="G206" s="12"/>
      <c r="H206" s="12"/>
      <c r="I206" s="12"/>
      <c r="K206" s="12"/>
      <c r="L206" s="12"/>
      <c r="M206" s="12"/>
    </row>
    <row r="207" spans="2:13" ht="20.100000000000001" customHeight="1">
      <c r="B207" s="65"/>
      <c r="C207" s="65"/>
      <c r="D207" s="65"/>
      <c r="E207" s="66"/>
      <c r="F207" s="66"/>
      <c r="G207" s="12"/>
      <c r="H207" s="12"/>
      <c r="I207" s="12"/>
      <c r="K207" s="12"/>
      <c r="L207" s="12"/>
      <c r="M207" s="12"/>
    </row>
    <row r="208" spans="2:13" ht="20.100000000000001" customHeight="1">
      <c r="B208" s="65"/>
      <c r="C208" s="65"/>
      <c r="D208" s="65"/>
      <c r="E208" s="66"/>
      <c r="F208" s="66"/>
      <c r="G208" s="12"/>
      <c r="H208" s="12"/>
      <c r="I208" s="12"/>
      <c r="K208" s="12"/>
      <c r="L208" s="12"/>
      <c r="M208" s="12"/>
    </row>
    <row r="209" spans="2:13" ht="20.100000000000001" customHeight="1">
      <c r="B209" s="65"/>
      <c r="C209" s="65"/>
      <c r="D209" s="65"/>
      <c r="E209" s="66"/>
      <c r="F209" s="66"/>
      <c r="G209" s="12"/>
      <c r="H209" s="12"/>
      <c r="I209" s="12"/>
      <c r="K209" s="12"/>
      <c r="L209" s="12"/>
      <c r="M209" s="12"/>
    </row>
    <row r="210" spans="2:13" ht="20.100000000000001" customHeight="1">
      <c r="B210" s="65"/>
      <c r="C210" s="65"/>
      <c r="D210" s="65"/>
      <c r="E210" s="66"/>
      <c r="F210" s="66"/>
      <c r="G210" s="12"/>
      <c r="H210" s="12"/>
      <c r="I210" s="12"/>
      <c r="K210" s="12"/>
      <c r="L210" s="12"/>
      <c r="M210" s="12"/>
    </row>
    <row r="211" spans="2:13" ht="20.100000000000001" customHeight="1">
      <c r="B211" s="65"/>
      <c r="C211" s="65"/>
      <c r="D211" s="65"/>
      <c r="E211" s="66"/>
      <c r="F211" s="66"/>
      <c r="G211" s="12"/>
      <c r="H211" s="12"/>
      <c r="I211" s="12"/>
      <c r="K211" s="12"/>
      <c r="L211" s="12"/>
      <c r="M211" s="12"/>
    </row>
    <row r="212" spans="2:13" ht="20.100000000000001" customHeight="1">
      <c r="B212" s="65"/>
      <c r="C212" s="12"/>
      <c r="D212" s="12"/>
      <c r="E212" s="66"/>
      <c r="F212" s="66"/>
      <c r="G212" s="12"/>
      <c r="H212" s="12"/>
      <c r="I212" s="12"/>
      <c r="K212" s="12"/>
      <c r="L212" s="12"/>
      <c r="M212" s="12"/>
    </row>
    <row r="213" spans="2:13" ht="20.100000000000001" customHeight="1">
      <c r="B213" s="65"/>
      <c r="C213" s="65"/>
      <c r="D213" s="65"/>
      <c r="E213" s="66"/>
      <c r="F213" s="66"/>
      <c r="G213" s="12"/>
      <c r="H213" s="12"/>
      <c r="I213" s="12"/>
      <c r="K213" s="12"/>
      <c r="L213" s="12"/>
      <c r="M213" s="12"/>
    </row>
    <row r="214" spans="2:13" ht="20.100000000000001" customHeight="1">
      <c r="B214" s="65"/>
      <c r="C214" s="65"/>
      <c r="D214" s="65"/>
      <c r="E214" s="66"/>
      <c r="F214" s="66"/>
      <c r="G214" s="12"/>
      <c r="H214" s="12"/>
      <c r="I214" s="12"/>
      <c r="K214" s="12"/>
      <c r="L214" s="12"/>
      <c r="M214" s="12"/>
    </row>
    <row r="215" spans="2:13" ht="20.100000000000001" customHeight="1">
      <c r="B215" s="65"/>
      <c r="C215" s="65"/>
      <c r="D215" s="65"/>
      <c r="E215" s="66"/>
      <c r="F215" s="66"/>
      <c r="G215" s="12"/>
      <c r="H215" s="12"/>
      <c r="I215" s="12"/>
      <c r="K215" s="12"/>
      <c r="L215" s="12"/>
      <c r="M215" s="12"/>
    </row>
    <row r="216" spans="2:13" ht="20.100000000000001" customHeight="1">
      <c r="B216" s="65"/>
      <c r="C216" s="65"/>
      <c r="D216" s="65"/>
      <c r="E216" s="14"/>
      <c r="F216" s="14"/>
      <c r="G216" s="12"/>
      <c r="H216" s="12"/>
      <c r="I216" s="12"/>
      <c r="K216" s="12"/>
      <c r="L216" s="12"/>
      <c r="M216" s="12"/>
    </row>
    <row r="217" spans="2:13" ht="20.100000000000001" customHeight="1">
      <c r="B217" s="65"/>
      <c r="C217" s="65"/>
      <c r="D217" s="65"/>
      <c r="E217" s="66"/>
      <c r="F217" s="66"/>
      <c r="G217" s="12"/>
      <c r="H217" s="12"/>
      <c r="I217" s="12"/>
      <c r="K217" s="12"/>
      <c r="L217" s="12"/>
      <c r="M217" s="12"/>
    </row>
    <row r="218" spans="2:13" ht="20.100000000000001" customHeight="1">
      <c r="B218" s="12"/>
      <c r="C218" s="12"/>
      <c r="D218" s="12"/>
      <c r="E218" s="14"/>
      <c r="F218" s="14"/>
      <c r="G218" s="12"/>
      <c r="H218" s="12"/>
      <c r="I218" s="12"/>
      <c r="K218" s="12"/>
      <c r="L218" s="12"/>
      <c r="M218" s="12"/>
    </row>
    <row r="219" spans="2:13" ht="20.100000000000001" customHeight="1">
      <c r="B219" s="12"/>
      <c r="C219" s="12"/>
      <c r="D219" s="12"/>
      <c r="E219" s="14"/>
      <c r="F219" s="14"/>
      <c r="G219" s="12"/>
      <c r="H219" s="12"/>
      <c r="I219" s="12"/>
      <c r="K219" s="12"/>
      <c r="L219" s="12"/>
      <c r="M219" s="12"/>
    </row>
    <row r="220" spans="2:13" ht="20.100000000000001" customHeight="1">
      <c r="B220" s="12"/>
      <c r="C220" s="12"/>
      <c r="D220" s="12"/>
      <c r="E220" s="14"/>
      <c r="F220" s="14"/>
      <c r="G220" s="12"/>
      <c r="H220" s="12"/>
      <c r="I220" s="12"/>
      <c r="K220" s="12"/>
      <c r="L220" s="12"/>
      <c r="M220" s="12"/>
    </row>
    <row r="221" spans="2:13" ht="20.100000000000001" customHeight="1">
      <c r="B221" s="12"/>
      <c r="C221" s="12"/>
      <c r="D221" s="12"/>
      <c r="E221" s="14"/>
      <c r="F221" s="14"/>
      <c r="G221" s="12"/>
      <c r="H221" s="12"/>
      <c r="I221" s="12"/>
      <c r="K221" s="12"/>
      <c r="L221" s="12"/>
      <c r="M221" s="12"/>
    </row>
    <row r="222" spans="2:13" ht="20.100000000000001" customHeight="1">
      <c r="B222" s="65"/>
      <c r="C222" s="12"/>
      <c r="D222" s="12"/>
      <c r="E222" s="14"/>
      <c r="F222" s="14"/>
      <c r="G222" s="12"/>
      <c r="H222" s="12"/>
      <c r="I222" s="12"/>
      <c r="K222" s="12"/>
      <c r="L222" s="12"/>
      <c r="M222" s="12"/>
    </row>
    <row r="223" spans="2:13" ht="20.100000000000001" customHeight="1">
      <c r="B223" s="12"/>
      <c r="C223" s="12"/>
      <c r="D223" s="12"/>
      <c r="E223" s="14"/>
      <c r="F223" s="14"/>
      <c r="G223" s="12"/>
      <c r="H223" s="12"/>
      <c r="I223" s="12"/>
      <c r="K223" s="12"/>
      <c r="L223" s="12"/>
      <c r="M223" s="12"/>
    </row>
    <row r="224" spans="2:13" ht="20.100000000000001" customHeight="1">
      <c r="B224" s="65"/>
      <c r="C224" s="12"/>
      <c r="D224" s="12"/>
      <c r="E224" s="14"/>
      <c r="F224" s="14"/>
      <c r="G224" s="12"/>
      <c r="H224" s="12"/>
      <c r="I224" s="12"/>
      <c r="K224" s="12"/>
      <c r="L224" s="12"/>
      <c r="M224" s="12"/>
    </row>
    <row r="225" spans="2:13" ht="20.100000000000001" customHeight="1">
      <c r="B225" s="12"/>
      <c r="C225" s="12"/>
      <c r="D225" s="12"/>
      <c r="E225" s="14"/>
      <c r="F225" s="14"/>
      <c r="G225" s="12"/>
      <c r="H225" s="12"/>
      <c r="I225" s="12"/>
      <c r="K225" s="12"/>
      <c r="L225" s="12"/>
      <c r="M225" s="12"/>
    </row>
    <row r="226" spans="2:13" ht="20.100000000000001" customHeight="1">
      <c r="B226" s="12"/>
      <c r="C226" s="12"/>
      <c r="D226" s="12"/>
      <c r="E226" s="14"/>
      <c r="F226" s="14"/>
      <c r="G226" s="12"/>
      <c r="H226" s="12"/>
      <c r="I226" s="12"/>
      <c r="K226" s="12"/>
      <c r="L226" s="12"/>
      <c r="M226" s="12"/>
    </row>
    <row r="227" spans="2:13" ht="20.100000000000001" customHeight="1">
      <c r="B227" s="12"/>
      <c r="C227" s="12"/>
      <c r="D227" s="12"/>
      <c r="E227" s="14"/>
      <c r="F227" s="14"/>
      <c r="G227" s="12"/>
      <c r="H227" s="12"/>
      <c r="I227" s="12"/>
      <c r="K227" s="12"/>
      <c r="L227" s="12"/>
      <c r="M227" s="12"/>
    </row>
    <row r="228" spans="2:13" ht="20.100000000000001" customHeight="1">
      <c r="B228" s="12"/>
      <c r="C228" s="12"/>
      <c r="D228" s="12"/>
      <c r="E228" s="14"/>
      <c r="F228" s="14"/>
      <c r="G228" s="12"/>
      <c r="H228" s="12"/>
      <c r="I228" s="12"/>
      <c r="K228" s="12"/>
      <c r="L228" s="12"/>
      <c r="M228" s="12"/>
    </row>
    <row r="229" spans="2:13" ht="20.100000000000001" customHeight="1">
      <c r="B229" s="12"/>
      <c r="C229" s="12"/>
      <c r="D229" s="12"/>
      <c r="E229" s="14"/>
      <c r="F229" s="14"/>
      <c r="G229" s="12"/>
      <c r="H229" s="12"/>
      <c r="I229" s="12"/>
      <c r="K229" s="12"/>
      <c r="L229" s="12"/>
      <c r="M229" s="12"/>
    </row>
    <row r="230" spans="2:13" ht="20.100000000000001" customHeight="1">
      <c r="B230" s="12"/>
      <c r="C230" s="12"/>
      <c r="D230" s="12"/>
      <c r="E230" s="14"/>
      <c r="F230" s="14"/>
      <c r="G230" s="12"/>
      <c r="H230" s="12"/>
      <c r="I230" s="12"/>
      <c r="K230" s="12"/>
      <c r="L230" s="12"/>
      <c r="M230" s="12"/>
    </row>
    <row r="231" spans="2:13" ht="20.100000000000001" customHeight="1">
      <c r="B231" s="12"/>
      <c r="C231" s="12"/>
      <c r="D231" s="12"/>
      <c r="E231" s="14"/>
      <c r="F231" s="14"/>
      <c r="G231" s="12"/>
      <c r="H231" s="12"/>
      <c r="I231" s="12"/>
      <c r="K231" s="12"/>
      <c r="L231" s="12"/>
      <c r="M231" s="12"/>
    </row>
    <row r="232" spans="2:13" ht="20.100000000000001" customHeight="1">
      <c r="B232" s="12"/>
      <c r="C232" s="12"/>
      <c r="D232" s="12"/>
      <c r="E232" s="14"/>
      <c r="F232" s="14"/>
      <c r="G232" s="12"/>
      <c r="H232" s="12"/>
      <c r="I232" s="12"/>
      <c r="K232" s="12"/>
      <c r="L232" s="12"/>
      <c r="M232" s="12"/>
    </row>
    <row r="233" spans="2:13" ht="20.100000000000001" customHeight="1">
      <c r="B233" s="12"/>
      <c r="C233" s="12"/>
      <c r="D233" s="12"/>
      <c r="E233" s="14"/>
      <c r="F233" s="14"/>
      <c r="G233" s="12"/>
      <c r="H233" s="12"/>
      <c r="I233" s="12"/>
      <c r="K233" s="12"/>
      <c r="L233" s="12"/>
      <c r="M233" s="12"/>
    </row>
    <row r="234" spans="2:13" ht="20.100000000000001" customHeight="1">
      <c r="B234" s="12"/>
      <c r="C234" s="12"/>
      <c r="D234" s="12"/>
      <c r="E234" s="14"/>
      <c r="F234" s="14"/>
      <c r="G234" s="12"/>
      <c r="H234" s="12"/>
      <c r="I234" s="12"/>
      <c r="K234" s="12"/>
      <c r="L234" s="12"/>
      <c r="M234" s="12"/>
    </row>
    <row r="235" spans="2:13" ht="20.100000000000001" customHeight="1">
      <c r="B235" s="12"/>
      <c r="C235" s="12"/>
      <c r="D235" s="12"/>
      <c r="E235" s="14"/>
      <c r="F235" s="14"/>
      <c r="G235" s="12"/>
      <c r="H235" s="12"/>
      <c r="I235" s="12"/>
      <c r="K235" s="12"/>
      <c r="L235" s="12"/>
      <c r="M235" s="12"/>
    </row>
    <row r="236" spans="2:13" ht="20.100000000000001" customHeight="1">
      <c r="B236" s="12"/>
      <c r="C236" s="12"/>
      <c r="D236" s="12"/>
      <c r="E236" s="14"/>
      <c r="F236" s="14"/>
      <c r="G236" s="12"/>
      <c r="H236" s="12"/>
      <c r="I236" s="12"/>
      <c r="K236" s="12"/>
      <c r="L236" s="12"/>
      <c r="M236" s="12"/>
    </row>
    <row r="237" spans="2:13" ht="20.100000000000001" customHeight="1">
      <c r="B237" s="12"/>
      <c r="C237" s="12"/>
      <c r="D237" s="12"/>
      <c r="E237" s="14"/>
      <c r="F237" s="14"/>
      <c r="G237" s="12"/>
      <c r="H237" s="12"/>
      <c r="I237" s="12"/>
      <c r="K237" s="12"/>
      <c r="L237" s="12"/>
      <c r="M237" s="12"/>
    </row>
    <row r="238" spans="2:13" ht="20.100000000000001" customHeight="1">
      <c r="B238" s="12"/>
      <c r="C238" s="12"/>
      <c r="D238" s="12"/>
      <c r="E238" s="14"/>
      <c r="F238" s="14"/>
      <c r="G238" s="12"/>
      <c r="H238" s="12"/>
      <c r="I238" s="12"/>
      <c r="K238" s="12"/>
      <c r="L238" s="12"/>
      <c r="M238" s="12"/>
    </row>
    <row r="239" spans="2:13" ht="20.100000000000001" customHeight="1">
      <c r="B239" s="12"/>
      <c r="C239" s="12"/>
      <c r="D239" s="12"/>
      <c r="E239" s="14"/>
      <c r="F239" s="14"/>
      <c r="G239" s="12"/>
      <c r="H239" s="12"/>
      <c r="I239" s="12"/>
      <c r="K239" s="12"/>
      <c r="L239" s="12"/>
      <c r="M239" s="12"/>
    </row>
    <row r="240" spans="2:13" ht="20.100000000000001" customHeight="1">
      <c r="B240" s="12"/>
      <c r="C240" s="12"/>
      <c r="D240" s="12"/>
      <c r="E240" s="14"/>
      <c r="F240" s="14"/>
      <c r="G240" s="12"/>
      <c r="H240" s="12"/>
      <c r="I240" s="12"/>
      <c r="K240" s="12"/>
      <c r="L240" s="12"/>
      <c r="M240" s="12"/>
    </row>
    <row r="241" spans="2:13" ht="20.100000000000001" customHeight="1">
      <c r="B241" s="12"/>
      <c r="C241" s="12"/>
      <c r="D241" s="12"/>
      <c r="E241" s="14"/>
      <c r="F241" s="14"/>
      <c r="G241" s="12"/>
      <c r="H241" s="12"/>
      <c r="I241" s="12"/>
      <c r="K241" s="12"/>
      <c r="L241" s="12"/>
      <c r="M241" s="12"/>
    </row>
    <row r="242" spans="2:13" ht="20.100000000000001" customHeight="1">
      <c r="B242" s="12"/>
      <c r="C242" s="12"/>
      <c r="D242" s="12"/>
      <c r="E242" s="14"/>
      <c r="F242" s="14"/>
      <c r="G242" s="12"/>
      <c r="H242" s="12"/>
      <c r="I242" s="12"/>
      <c r="K242" s="12"/>
      <c r="L242" s="12"/>
      <c r="M242" s="12"/>
    </row>
    <row r="243" spans="2:13" ht="20.100000000000001" customHeight="1">
      <c r="B243" s="65"/>
      <c r="C243" s="65"/>
      <c r="D243" s="65"/>
      <c r="E243" s="66"/>
      <c r="F243" s="66"/>
      <c r="G243" s="12"/>
      <c r="H243" s="12"/>
      <c r="I243" s="12"/>
      <c r="K243" s="12"/>
      <c r="L243" s="12"/>
      <c r="M243" s="12"/>
    </row>
    <row r="244" spans="2:13" ht="20.100000000000001" customHeight="1">
      <c r="B244" s="65"/>
      <c r="C244" s="65"/>
      <c r="D244" s="65"/>
      <c r="E244" s="66"/>
      <c r="F244" s="66"/>
      <c r="G244" s="12"/>
      <c r="H244" s="12"/>
      <c r="I244" s="12"/>
      <c r="K244" s="12"/>
      <c r="L244" s="12"/>
      <c r="M244" s="12"/>
    </row>
    <row r="245" spans="2:13" ht="20.100000000000001" customHeight="1">
      <c r="B245" s="65"/>
      <c r="C245" s="65"/>
      <c r="D245" s="65"/>
      <c r="E245" s="66"/>
      <c r="F245" s="66"/>
      <c r="G245" s="12"/>
      <c r="H245" s="12"/>
      <c r="I245" s="12"/>
      <c r="K245" s="12"/>
      <c r="L245" s="12"/>
      <c r="M245" s="12"/>
    </row>
    <row r="246" spans="2:13" ht="20.100000000000001" customHeight="1">
      <c r="B246" s="65"/>
      <c r="C246" s="65"/>
      <c r="D246" s="65"/>
      <c r="E246" s="14"/>
      <c r="F246" s="14"/>
      <c r="G246" s="12"/>
      <c r="H246" s="12"/>
      <c r="I246" s="12"/>
      <c r="K246" s="12"/>
      <c r="L246" s="12"/>
      <c r="M246" s="12"/>
    </row>
    <row r="247" spans="2:13" ht="20.100000000000001" customHeight="1">
      <c r="B247" s="12"/>
      <c r="C247" s="12"/>
      <c r="D247" s="12"/>
      <c r="E247" s="14"/>
      <c r="F247" s="14"/>
      <c r="G247" s="12"/>
      <c r="H247" s="12"/>
      <c r="I247" s="12"/>
      <c r="K247" s="12"/>
      <c r="L247" s="12"/>
      <c r="M247" s="12"/>
    </row>
    <row r="248" spans="2:13" ht="20.100000000000001" customHeight="1">
      <c r="B248" s="12"/>
      <c r="C248" s="12"/>
      <c r="D248" s="12"/>
      <c r="E248" s="14"/>
      <c r="F248" s="14"/>
      <c r="G248" s="12"/>
      <c r="H248" s="12"/>
      <c r="I248" s="12"/>
      <c r="K248" s="12"/>
      <c r="L248" s="12"/>
      <c r="M248" s="12"/>
    </row>
    <row r="249" spans="2:13" ht="20.100000000000001" customHeight="1">
      <c r="B249" s="65"/>
      <c r="C249" s="12"/>
      <c r="D249" s="12"/>
      <c r="E249" s="14"/>
      <c r="F249" s="14"/>
      <c r="G249" s="12"/>
      <c r="H249" s="12"/>
      <c r="I249" s="12"/>
      <c r="K249" s="12"/>
      <c r="L249" s="12"/>
      <c r="M249" s="12"/>
    </row>
    <row r="250" spans="2:13" ht="20.100000000000001" customHeight="1">
      <c r="B250" s="12"/>
      <c r="C250" s="12"/>
      <c r="D250" s="12"/>
      <c r="E250" s="14"/>
      <c r="F250" s="14"/>
      <c r="G250" s="12"/>
      <c r="H250" s="12"/>
      <c r="I250" s="12"/>
      <c r="K250" s="12"/>
      <c r="L250" s="12"/>
      <c r="M250" s="12"/>
    </row>
    <row r="251" spans="2:13" ht="20.100000000000001" customHeight="1">
      <c r="B251" s="65"/>
      <c r="C251" s="12"/>
      <c r="D251" s="12"/>
      <c r="E251" s="14"/>
      <c r="F251" s="14"/>
      <c r="G251" s="12"/>
      <c r="H251" s="12"/>
      <c r="I251" s="12"/>
      <c r="K251" s="12"/>
      <c r="L251" s="12"/>
      <c r="M251" s="12"/>
    </row>
    <row r="252" spans="2:13" ht="20.100000000000001" customHeight="1">
      <c r="B252" s="12"/>
      <c r="C252" s="12"/>
      <c r="D252" s="12"/>
      <c r="E252" s="14"/>
      <c r="F252" s="14"/>
      <c r="G252" s="12"/>
      <c r="H252" s="12"/>
      <c r="I252" s="12"/>
      <c r="K252" s="12"/>
      <c r="L252" s="12"/>
      <c r="M252" s="12"/>
    </row>
    <row r="253" spans="2:13" ht="20.100000000000001" customHeight="1">
      <c r="B253" s="12"/>
      <c r="C253" s="12"/>
      <c r="D253" s="12"/>
      <c r="E253" s="14"/>
      <c r="F253" s="14"/>
      <c r="G253" s="12"/>
      <c r="H253" s="12"/>
      <c r="I253" s="12"/>
      <c r="K253" s="12"/>
      <c r="L253" s="12"/>
      <c r="M253" s="12"/>
    </row>
    <row r="254" spans="2:13" ht="20.100000000000001" customHeight="1">
      <c r="B254" s="12"/>
      <c r="C254" s="12"/>
      <c r="D254" s="12"/>
      <c r="E254" s="14"/>
      <c r="F254" s="14"/>
      <c r="G254" s="12"/>
      <c r="H254" s="12"/>
      <c r="I254" s="12"/>
      <c r="K254" s="12"/>
      <c r="L254" s="12"/>
      <c r="M254" s="12"/>
    </row>
    <row r="255" spans="2:13" ht="20.100000000000001" customHeight="1">
      <c r="B255" s="12"/>
      <c r="C255" s="12"/>
      <c r="D255" s="12"/>
      <c r="E255" s="14"/>
      <c r="F255" s="14"/>
      <c r="G255" s="12"/>
      <c r="H255" s="12"/>
      <c r="I255" s="12"/>
      <c r="K255" s="12"/>
      <c r="L255" s="12"/>
      <c r="M255" s="12"/>
    </row>
    <row r="256" spans="2:13" ht="20.100000000000001" customHeight="1">
      <c r="B256" s="12"/>
      <c r="C256" s="12"/>
      <c r="D256" s="12"/>
      <c r="E256" s="14"/>
      <c r="F256" s="14"/>
      <c r="G256" s="12"/>
      <c r="H256" s="12"/>
      <c r="I256" s="12"/>
      <c r="K256" s="12"/>
      <c r="L256" s="12"/>
      <c r="M256" s="12"/>
    </row>
    <row r="257" spans="2:13" ht="20.100000000000001" customHeight="1">
      <c r="B257" s="12"/>
      <c r="C257" s="12"/>
      <c r="D257" s="12"/>
      <c r="E257" s="14"/>
      <c r="F257" s="14"/>
      <c r="G257" s="12"/>
      <c r="H257" s="12"/>
      <c r="I257" s="12"/>
      <c r="K257" s="12"/>
      <c r="L257" s="12"/>
      <c r="M257" s="12"/>
    </row>
    <row r="258" spans="2:13" ht="20.100000000000001" customHeight="1">
      <c r="B258" s="12"/>
      <c r="C258" s="12"/>
      <c r="D258" s="12"/>
      <c r="E258" s="14"/>
      <c r="F258" s="14"/>
      <c r="G258" s="12"/>
      <c r="H258" s="12"/>
      <c r="I258" s="12"/>
      <c r="K258" s="12"/>
      <c r="L258" s="12"/>
      <c r="M258" s="12"/>
    </row>
    <row r="259" spans="2:13" ht="20.100000000000001" customHeight="1">
      <c r="B259" s="12"/>
      <c r="C259" s="12"/>
      <c r="D259" s="12"/>
      <c r="E259" s="14"/>
      <c r="F259" s="14"/>
      <c r="G259" s="12"/>
      <c r="H259" s="12"/>
      <c r="I259" s="12"/>
      <c r="K259" s="12"/>
      <c r="L259" s="12"/>
      <c r="M259" s="12"/>
    </row>
    <row r="260" spans="2:13" ht="20.100000000000001" customHeight="1">
      <c r="B260" s="12"/>
      <c r="C260" s="12"/>
      <c r="D260" s="12"/>
      <c r="E260" s="14"/>
      <c r="F260" s="14"/>
      <c r="G260" s="12"/>
      <c r="H260" s="12"/>
      <c r="I260" s="12"/>
      <c r="K260" s="12"/>
      <c r="L260" s="12"/>
      <c r="M260" s="12"/>
    </row>
    <row r="261" spans="2:13" ht="20.100000000000001" customHeight="1">
      <c r="B261" s="12"/>
      <c r="C261" s="12"/>
      <c r="D261" s="12"/>
      <c r="E261" s="14"/>
      <c r="F261" s="14"/>
      <c r="G261" s="12"/>
      <c r="H261" s="12"/>
      <c r="I261" s="12"/>
      <c r="K261" s="12"/>
      <c r="L261" s="12"/>
      <c r="M261" s="12"/>
    </row>
    <row r="262" spans="2:13" ht="20.100000000000001" customHeight="1">
      <c r="B262" s="12"/>
      <c r="C262" s="12"/>
      <c r="D262" s="12"/>
      <c r="E262" s="14"/>
      <c r="F262" s="14"/>
      <c r="G262" s="12"/>
      <c r="H262" s="12"/>
      <c r="I262" s="12"/>
      <c r="K262" s="12"/>
      <c r="L262" s="12"/>
      <c r="M262" s="12"/>
    </row>
    <row r="263" spans="2:13" ht="20.100000000000001" customHeight="1">
      <c r="B263" s="12"/>
      <c r="C263" s="12"/>
      <c r="D263" s="12"/>
      <c r="E263" s="14"/>
      <c r="F263" s="14"/>
      <c r="G263" s="12"/>
      <c r="H263" s="12"/>
      <c r="I263" s="12"/>
      <c r="K263" s="12"/>
      <c r="L263" s="12"/>
      <c r="M263" s="12"/>
    </row>
    <row r="264" spans="2:13" ht="20.100000000000001" customHeight="1">
      <c r="B264" s="12"/>
      <c r="C264" s="12"/>
      <c r="D264" s="12"/>
      <c r="E264" s="14"/>
      <c r="F264" s="14"/>
      <c r="G264" s="12"/>
      <c r="H264" s="12"/>
      <c r="I264" s="12"/>
      <c r="K264" s="12"/>
      <c r="L264" s="12"/>
      <c r="M264" s="12"/>
    </row>
    <row r="265" spans="2:13" ht="20.100000000000001" customHeight="1">
      <c r="B265" s="65"/>
      <c r="C265" s="65"/>
      <c r="D265" s="65"/>
      <c r="E265" s="66"/>
      <c r="F265" s="66"/>
      <c r="G265" s="12"/>
      <c r="H265" s="12"/>
      <c r="I265" s="12"/>
      <c r="K265" s="12"/>
      <c r="L265" s="12"/>
      <c r="M265" s="12"/>
    </row>
    <row r="266" spans="2:13" ht="20.100000000000001" customHeight="1">
      <c r="B266" s="65"/>
      <c r="C266" s="65"/>
      <c r="D266" s="65"/>
      <c r="E266" s="66"/>
      <c r="F266" s="14"/>
      <c r="G266" s="12"/>
      <c r="H266" s="12"/>
      <c r="I266" s="12"/>
      <c r="K266" s="12"/>
      <c r="L266" s="12"/>
      <c r="M266" s="12"/>
    </row>
    <row r="267" spans="2:13" ht="20.100000000000001" customHeight="1">
      <c r="B267" s="65"/>
      <c r="C267" s="65"/>
      <c r="D267" s="65"/>
      <c r="E267" s="66"/>
      <c r="F267" s="14"/>
      <c r="G267" s="12"/>
      <c r="H267" s="12"/>
      <c r="I267" s="12"/>
      <c r="K267" s="12"/>
      <c r="L267" s="12"/>
      <c r="M267" s="12"/>
    </row>
    <row r="268" spans="2:13" ht="20.100000000000001" customHeight="1">
      <c r="B268" s="65"/>
      <c r="C268" s="65"/>
      <c r="D268" s="65"/>
      <c r="E268" s="66"/>
      <c r="F268" s="14"/>
      <c r="G268" s="12"/>
      <c r="H268" s="12"/>
      <c r="I268" s="12"/>
      <c r="K268" s="12"/>
      <c r="L268" s="12"/>
      <c r="M268" s="12"/>
    </row>
    <row r="269" spans="2:13" ht="20.100000000000001" customHeight="1">
      <c r="B269" s="65"/>
      <c r="C269" s="65"/>
      <c r="D269" s="65"/>
      <c r="E269" s="66"/>
      <c r="F269" s="14"/>
      <c r="G269" s="12"/>
      <c r="H269" s="12"/>
      <c r="I269" s="12"/>
      <c r="K269" s="12"/>
      <c r="L269" s="12"/>
      <c r="M269" s="12"/>
    </row>
    <row r="270" spans="2:13" ht="20.100000000000001" customHeight="1">
      <c r="B270" s="65"/>
      <c r="C270" s="65"/>
      <c r="D270" s="65"/>
      <c r="E270" s="66"/>
      <c r="F270" s="14"/>
      <c r="G270" s="12"/>
      <c r="H270" s="12"/>
      <c r="I270" s="12"/>
      <c r="K270" s="12"/>
      <c r="L270" s="12"/>
      <c r="M270" s="12"/>
    </row>
    <row r="271" spans="2:13" ht="20.100000000000001" customHeight="1">
      <c r="B271" s="12"/>
      <c r="C271" s="12"/>
      <c r="D271" s="12"/>
      <c r="E271" s="14"/>
      <c r="F271" s="14"/>
      <c r="G271" s="12"/>
      <c r="H271" s="12"/>
      <c r="I271" s="12"/>
      <c r="K271" s="12"/>
      <c r="L271" s="12"/>
      <c r="M271" s="12"/>
    </row>
    <row r="272" spans="2:13" ht="20.100000000000001" customHeight="1">
      <c r="B272" s="12"/>
      <c r="C272" s="12"/>
      <c r="D272" s="12"/>
      <c r="E272" s="14"/>
      <c r="F272" s="14"/>
      <c r="G272" s="12"/>
      <c r="H272" s="12"/>
      <c r="I272" s="12"/>
      <c r="K272" s="12"/>
      <c r="L272" s="12"/>
      <c r="M272" s="12"/>
    </row>
    <row r="273" spans="2:13" ht="20.100000000000001" customHeight="1">
      <c r="B273" s="65"/>
      <c r="C273" s="12"/>
      <c r="D273" s="12"/>
      <c r="E273" s="14"/>
      <c r="F273" s="14"/>
      <c r="G273" s="12"/>
      <c r="H273" s="12"/>
      <c r="I273" s="12"/>
      <c r="K273" s="12"/>
      <c r="L273" s="12"/>
      <c r="M273" s="12"/>
    </row>
    <row r="274" spans="2:13" ht="20.100000000000001" customHeight="1">
      <c r="B274" s="12"/>
      <c r="C274" s="12"/>
      <c r="D274" s="12"/>
      <c r="E274" s="14"/>
      <c r="F274" s="14"/>
      <c r="G274" s="12"/>
      <c r="H274" s="12"/>
      <c r="I274" s="12"/>
      <c r="K274" s="12"/>
      <c r="L274" s="12"/>
      <c r="M274" s="12"/>
    </row>
    <row r="275" spans="2:13" ht="20.100000000000001" customHeight="1">
      <c r="B275" s="65"/>
      <c r="C275" s="12"/>
      <c r="D275" s="12"/>
      <c r="E275" s="14"/>
      <c r="F275" s="14"/>
      <c r="G275" s="12"/>
      <c r="H275" s="12"/>
      <c r="I275" s="12"/>
      <c r="K275" s="12"/>
      <c r="L275" s="12"/>
      <c r="M275" s="12"/>
    </row>
    <row r="276" spans="2:13" ht="20.100000000000001" customHeight="1">
      <c r="B276" s="65"/>
      <c r="C276" s="65"/>
      <c r="D276" s="65"/>
      <c r="E276" s="66"/>
      <c r="F276" s="66"/>
      <c r="G276" s="12"/>
      <c r="H276" s="12"/>
      <c r="I276" s="12"/>
      <c r="K276" s="12"/>
      <c r="L276" s="12"/>
      <c r="M276" s="12"/>
    </row>
    <row r="277" spans="2:13" ht="20.100000000000001" customHeight="1">
      <c r="B277" s="65"/>
      <c r="C277" s="65"/>
      <c r="D277" s="65"/>
      <c r="E277" s="66"/>
      <c r="F277" s="66"/>
      <c r="G277" s="12"/>
      <c r="H277" s="12"/>
      <c r="I277" s="12"/>
      <c r="K277" s="12"/>
      <c r="L277" s="12"/>
      <c r="M277" s="12"/>
    </row>
    <row r="278" spans="2:13" ht="20.100000000000001" customHeight="1">
      <c r="B278" s="65"/>
      <c r="C278" s="12"/>
      <c r="D278" s="12"/>
      <c r="E278" s="66"/>
      <c r="F278" s="66"/>
      <c r="G278" s="12"/>
      <c r="H278" s="12"/>
      <c r="I278" s="12"/>
      <c r="K278" s="12"/>
      <c r="L278" s="12"/>
      <c r="M278" s="12"/>
    </row>
    <row r="279" spans="2:13" ht="20.100000000000001" customHeight="1">
      <c r="B279" s="65"/>
      <c r="C279" s="65"/>
      <c r="D279" s="65"/>
      <c r="E279" s="66"/>
      <c r="F279" s="14"/>
      <c r="G279" s="12"/>
      <c r="H279" s="12"/>
      <c r="I279" s="12"/>
      <c r="K279" s="12"/>
      <c r="L279" s="12"/>
      <c r="M279" s="12"/>
    </row>
    <row r="280" spans="2:13" ht="20.100000000000001" customHeight="1">
      <c r="B280" s="65"/>
      <c r="C280" s="12"/>
      <c r="D280" s="12"/>
      <c r="E280" s="66"/>
      <c r="F280" s="66"/>
      <c r="G280" s="12"/>
      <c r="H280" s="12"/>
      <c r="I280" s="12"/>
      <c r="K280" s="12"/>
      <c r="L280" s="12"/>
      <c r="M280" s="12"/>
    </row>
    <row r="281" spans="2:13" ht="20.100000000000001" customHeight="1">
      <c r="B281" s="65"/>
      <c r="C281" s="12"/>
      <c r="D281" s="12"/>
      <c r="E281" s="66"/>
      <c r="F281" s="66"/>
      <c r="G281" s="12"/>
      <c r="H281" s="12"/>
      <c r="I281" s="12"/>
      <c r="K281" s="12"/>
      <c r="L281" s="12"/>
      <c r="M281" s="12"/>
    </row>
    <row r="282" spans="2:13" ht="20.100000000000001" customHeight="1">
      <c r="B282" s="65"/>
      <c r="C282" s="65"/>
      <c r="D282" s="65"/>
      <c r="E282" s="66"/>
      <c r="F282" s="14"/>
      <c r="G282" s="12"/>
      <c r="H282" s="12"/>
      <c r="I282" s="12"/>
      <c r="K282" s="12"/>
      <c r="L282" s="12"/>
      <c r="M282" s="12"/>
    </row>
    <row r="283" spans="2:13" ht="20.100000000000001" customHeight="1">
      <c r="B283" s="65"/>
      <c r="C283" s="12"/>
      <c r="D283" s="12"/>
      <c r="E283" s="66"/>
      <c r="F283" s="66"/>
      <c r="G283" s="12"/>
      <c r="H283" s="12"/>
      <c r="I283" s="12"/>
      <c r="K283" s="12"/>
      <c r="L283" s="12"/>
      <c r="M283" s="12"/>
    </row>
    <row r="284" spans="2:13" ht="20.100000000000001" customHeight="1">
      <c r="B284" s="65"/>
      <c r="C284" s="65"/>
      <c r="D284" s="65"/>
      <c r="E284" s="66"/>
      <c r="F284" s="66"/>
      <c r="G284" s="12"/>
      <c r="H284" s="12"/>
      <c r="I284" s="12"/>
      <c r="K284" s="12"/>
      <c r="L284" s="12"/>
      <c r="M284" s="12"/>
    </row>
    <row r="285" spans="2:13" ht="20.100000000000001" customHeight="1">
      <c r="B285" s="65"/>
      <c r="C285" s="65"/>
      <c r="D285" s="65"/>
      <c r="E285" s="66"/>
      <c r="F285" s="66"/>
      <c r="G285" s="12"/>
      <c r="H285" s="12"/>
      <c r="I285" s="12"/>
      <c r="K285" s="12"/>
      <c r="L285" s="12"/>
      <c r="M285" s="12"/>
    </row>
    <row r="286" spans="2:13" ht="20.100000000000001" customHeight="1">
      <c r="B286" s="65"/>
      <c r="C286" s="12"/>
      <c r="D286" s="12"/>
      <c r="E286" s="66"/>
      <c r="F286" s="66"/>
      <c r="G286" s="12"/>
      <c r="H286" s="12"/>
      <c r="I286" s="12"/>
      <c r="K286" s="12"/>
      <c r="L286" s="12"/>
      <c r="M286" s="12"/>
    </row>
    <row r="287" spans="2:13" ht="20.100000000000001" customHeight="1">
      <c r="B287" s="65"/>
      <c r="C287" s="12"/>
      <c r="D287" s="12"/>
      <c r="E287" s="66"/>
      <c r="F287" s="66"/>
      <c r="G287" s="12"/>
      <c r="H287" s="12"/>
      <c r="I287" s="12"/>
      <c r="K287" s="12"/>
      <c r="L287" s="12"/>
      <c r="M287" s="12"/>
    </row>
    <row r="288" spans="2:13" ht="20.100000000000001" customHeight="1">
      <c r="B288" s="12"/>
      <c r="C288" s="12"/>
      <c r="D288" s="12"/>
      <c r="E288" s="14"/>
      <c r="F288" s="14"/>
      <c r="G288" s="12"/>
      <c r="H288" s="12"/>
      <c r="I288" s="12"/>
      <c r="K288" s="12"/>
      <c r="L288" s="12"/>
      <c r="M288" s="12"/>
    </row>
    <row r="289" spans="2:13" ht="20.100000000000001" customHeight="1">
      <c r="B289" s="12"/>
      <c r="C289" s="12"/>
      <c r="D289" s="12"/>
      <c r="E289" s="14"/>
      <c r="F289" s="14"/>
      <c r="G289" s="12"/>
      <c r="H289" s="12"/>
      <c r="I289" s="12"/>
      <c r="K289" s="12"/>
      <c r="L289" s="12"/>
      <c r="M289" s="12"/>
    </row>
    <row r="290" spans="2:13" ht="20.100000000000001" customHeight="1">
      <c r="B290" s="12"/>
      <c r="C290" s="12"/>
      <c r="D290" s="12"/>
      <c r="E290" s="14"/>
      <c r="F290" s="14"/>
      <c r="G290" s="12"/>
      <c r="H290" s="12"/>
      <c r="I290" s="12"/>
      <c r="K290" s="12"/>
      <c r="L290" s="12"/>
      <c r="M290" s="12"/>
    </row>
    <row r="291" spans="2:13" ht="20.100000000000001" customHeight="1">
      <c r="B291" s="65"/>
      <c r="C291" s="12"/>
      <c r="D291" s="12"/>
      <c r="E291" s="14"/>
      <c r="F291" s="14"/>
      <c r="G291" s="12"/>
      <c r="H291" s="12"/>
      <c r="I291" s="12"/>
      <c r="K291" s="12"/>
      <c r="L291" s="12"/>
      <c r="M291" s="12"/>
    </row>
    <row r="292" spans="2:13" ht="20.100000000000001" customHeight="1">
      <c r="B292" s="12"/>
      <c r="C292" s="12"/>
      <c r="D292" s="12"/>
      <c r="E292" s="14"/>
      <c r="F292" s="14"/>
      <c r="G292" s="12"/>
      <c r="H292" s="12"/>
      <c r="I292" s="12"/>
      <c r="K292" s="12"/>
      <c r="L292" s="12"/>
      <c r="M292" s="12"/>
    </row>
    <row r="293" spans="2:13" ht="20.100000000000001" customHeight="1">
      <c r="B293" s="65"/>
      <c r="C293" s="12"/>
      <c r="D293" s="12"/>
      <c r="E293" s="14"/>
      <c r="F293" s="14"/>
      <c r="G293" s="12"/>
      <c r="H293" s="12"/>
      <c r="I293" s="12"/>
      <c r="K293" s="12"/>
      <c r="L293" s="12"/>
      <c r="M293" s="12"/>
    </row>
    <row r="294" spans="2:13" ht="20.100000000000001" customHeight="1">
      <c r="B294" s="12"/>
      <c r="C294" s="12"/>
      <c r="D294" s="12"/>
      <c r="E294" s="14"/>
      <c r="F294" s="14"/>
      <c r="G294" s="12"/>
      <c r="H294" s="12"/>
      <c r="I294" s="12"/>
      <c r="K294" s="12"/>
      <c r="L294" s="12"/>
      <c r="M294" s="12"/>
    </row>
    <row r="295" spans="2:13" ht="20.100000000000001" customHeight="1">
      <c r="B295" s="65"/>
      <c r="C295" s="12"/>
      <c r="D295" s="12"/>
      <c r="E295" s="14"/>
      <c r="F295" s="14"/>
      <c r="G295" s="12"/>
      <c r="H295" s="12"/>
      <c r="I295" s="12"/>
      <c r="K295" s="12"/>
      <c r="L295" s="12"/>
      <c r="M295" s="12"/>
    </row>
    <row r="296" spans="2:13" ht="20.100000000000001" customHeight="1">
      <c r="B296" s="12"/>
      <c r="C296" s="12"/>
      <c r="D296" s="12"/>
      <c r="E296" s="14"/>
      <c r="F296" s="14"/>
      <c r="G296" s="12"/>
      <c r="H296" s="12"/>
      <c r="I296" s="12"/>
      <c r="K296" s="12"/>
      <c r="L296" s="12"/>
      <c r="M296" s="12"/>
    </row>
    <row r="297" spans="2:13" ht="20.100000000000001" customHeight="1">
      <c r="B297" s="12"/>
      <c r="C297" s="12"/>
      <c r="D297" s="12"/>
      <c r="E297" s="14"/>
      <c r="F297" s="14"/>
      <c r="G297" s="12"/>
      <c r="H297" s="12"/>
      <c r="I297" s="12"/>
      <c r="K297" s="12"/>
      <c r="L297" s="12"/>
      <c r="M297" s="12"/>
    </row>
    <row r="298" spans="2:13" ht="20.100000000000001" customHeight="1">
      <c r="B298" s="12"/>
      <c r="C298" s="12"/>
      <c r="D298" s="12"/>
      <c r="E298" s="14"/>
      <c r="F298" s="14"/>
      <c r="G298" s="12"/>
      <c r="H298" s="12"/>
      <c r="I298" s="12"/>
      <c r="K298" s="12"/>
      <c r="L298" s="12"/>
      <c r="M298" s="12"/>
    </row>
    <row r="299" spans="2:13" ht="20.100000000000001" customHeight="1">
      <c r="B299" s="12"/>
      <c r="C299" s="12"/>
      <c r="D299" s="12"/>
      <c r="E299" s="14"/>
      <c r="F299" s="14"/>
      <c r="G299" s="12"/>
      <c r="H299" s="12"/>
      <c r="I299" s="12"/>
      <c r="K299" s="12"/>
      <c r="L299" s="12"/>
      <c r="M299" s="12"/>
    </row>
    <row r="300" spans="2:13" ht="20.100000000000001" customHeight="1">
      <c r="B300" s="12"/>
      <c r="C300" s="12"/>
      <c r="D300" s="12"/>
      <c r="E300" s="14"/>
      <c r="F300" s="14"/>
      <c r="G300" s="12"/>
      <c r="H300" s="12"/>
      <c r="I300" s="12"/>
      <c r="K300" s="12"/>
      <c r="L300" s="12"/>
      <c r="M300" s="12"/>
    </row>
    <row r="301" spans="2:13" ht="20.100000000000001" customHeight="1">
      <c r="B301" s="65"/>
      <c r="C301" s="65"/>
      <c r="D301" s="65"/>
      <c r="E301" s="66"/>
      <c r="F301" s="14"/>
      <c r="G301" s="12"/>
      <c r="H301" s="12"/>
      <c r="I301" s="12"/>
      <c r="K301" s="12"/>
      <c r="L301" s="12"/>
      <c r="M301" s="12"/>
    </row>
    <row r="302" spans="2:13" ht="20.100000000000001" customHeight="1">
      <c r="B302" s="65"/>
      <c r="C302" s="65"/>
      <c r="D302" s="65"/>
      <c r="E302" s="66"/>
      <c r="F302" s="14"/>
      <c r="G302" s="12"/>
      <c r="H302" s="12"/>
      <c r="I302" s="12"/>
      <c r="K302" s="12"/>
      <c r="L302" s="12"/>
      <c r="M302" s="12"/>
    </row>
    <row r="303" spans="2:13" ht="20.100000000000001" customHeight="1">
      <c r="B303" s="65"/>
      <c r="C303" s="65"/>
      <c r="D303" s="65"/>
      <c r="E303" s="66"/>
      <c r="F303" s="14"/>
      <c r="G303" s="12"/>
      <c r="H303" s="12"/>
      <c r="I303" s="12"/>
      <c r="K303" s="12"/>
      <c r="L303" s="12"/>
      <c r="M303" s="12"/>
    </row>
    <row r="304" spans="2:13" ht="20.100000000000001" customHeight="1">
      <c r="B304" s="65"/>
      <c r="C304" s="65"/>
      <c r="D304" s="65"/>
      <c r="E304" s="66"/>
      <c r="F304" s="14"/>
      <c r="G304" s="12"/>
      <c r="H304" s="12"/>
      <c r="I304" s="12"/>
      <c r="K304" s="12"/>
      <c r="L304" s="12"/>
      <c r="M304" s="12"/>
    </row>
    <row r="305" spans="2:13" ht="20.100000000000001" customHeight="1">
      <c r="B305" s="12"/>
      <c r="C305" s="12"/>
      <c r="D305" s="12"/>
      <c r="E305" s="66"/>
      <c r="F305" s="14"/>
      <c r="G305" s="12"/>
      <c r="H305" s="12"/>
      <c r="I305" s="12"/>
      <c r="K305" s="12"/>
      <c r="L305" s="12"/>
      <c r="M305" s="12"/>
    </row>
    <row r="306" spans="2:13" ht="20.100000000000001" customHeight="1">
      <c r="B306" s="65"/>
      <c r="C306" s="12"/>
      <c r="D306" s="12"/>
      <c r="E306" s="66"/>
      <c r="F306" s="14"/>
      <c r="G306" s="12"/>
      <c r="H306" s="12"/>
      <c r="I306" s="12"/>
      <c r="K306" s="12"/>
      <c r="L306" s="12"/>
      <c r="M306" s="12"/>
    </row>
    <row r="307" spans="2:13" ht="20.100000000000001" customHeight="1">
      <c r="B307" s="65"/>
      <c r="C307" s="12"/>
      <c r="D307" s="12"/>
      <c r="E307" s="14"/>
      <c r="F307" s="14"/>
      <c r="G307" s="12"/>
      <c r="H307" s="12"/>
      <c r="I307" s="12"/>
      <c r="K307" s="12"/>
      <c r="L307" s="12"/>
      <c r="M307" s="12"/>
    </row>
    <row r="308" spans="2:13" ht="20.100000000000001" customHeight="1">
      <c r="B308" s="65"/>
      <c r="C308" s="65"/>
      <c r="D308" s="65"/>
      <c r="E308" s="66"/>
      <c r="F308" s="14"/>
      <c r="G308" s="12"/>
      <c r="H308" s="12"/>
      <c r="I308" s="12"/>
      <c r="K308" s="12"/>
      <c r="L308" s="12"/>
      <c r="M308" s="12"/>
    </row>
    <row r="309" spans="2:13" ht="20.100000000000001" customHeight="1">
      <c r="B309" s="65"/>
      <c r="C309" s="65"/>
      <c r="D309" s="65"/>
      <c r="E309" s="66"/>
      <c r="F309" s="14"/>
      <c r="G309" s="12"/>
      <c r="H309" s="12"/>
      <c r="I309" s="12"/>
      <c r="K309" s="12"/>
      <c r="L309" s="12"/>
      <c r="M309" s="12"/>
    </row>
    <row r="310" spans="2:13" ht="20.100000000000001" customHeight="1">
      <c r="B310" s="12"/>
      <c r="C310" s="12"/>
      <c r="D310" s="12"/>
      <c r="E310" s="14"/>
      <c r="F310" s="14"/>
      <c r="G310" s="12"/>
      <c r="H310" s="12"/>
      <c r="I310" s="12"/>
      <c r="K310" s="12"/>
      <c r="L310" s="12"/>
      <c r="M310" s="12"/>
    </row>
    <row r="311" spans="2:13" ht="20.100000000000001" customHeight="1">
      <c r="B311" s="65"/>
      <c r="C311" s="12"/>
      <c r="D311" s="12"/>
      <c r="E311" s="14"/>
      <c r="F311" s="14"/>
      <c r="G311" s="12"/>
      <c r="H311" s="12"/>
      <c r="I311" s="12"/>
      <c r="K311" s="12"/>
      <c r="L311" s="12"/>
      <c r="M311" s="12"/>
    </row>
    <row r="312" spans="2:13" ht="20.100000000000001" customHeight="1">
      <c r="B312" s="65"/>
      <c r="C312" s="12"/>
      <c r="D312" s="12"/>
      <c r="E312" s="14"/>
      <c r="F312" s="14"/>
      <c r="G312" s="12"/>
      <c r="H312" s="12"/>
      <c r="I312" s="12"/>
      <c r="K312" s="12"/>
      <c r="L312" s="12"/>
      <c r="M312" s="12"/>
    </row>
    <row r="313" spans="2:13" ht="20.100000000000001" customHeight="1">
      <c r="B313" s="65"/>
      <c r="C313" s="12"/>
      <c r="D313" s="12"/>
      <c r="E313" s="14"/>
      <c r="F313" s="14"/>
      <c r="G313" s="12"/>
      <c r="H313" s="12"/>
      <c r="I313" s="12"/>
      <c r="K313" s="12"/>
      <c r="L313" s="12"/>
      <c r="M313" s="12"/>
    </row>
    <row r="314" spans="2:13" ht="20.100000000000001" customHeight="1">
      <c r="B314" s="65"/>
      <c r="C314" s="12"/>
      <c r="D314" s="12"/>
      <c r="E314" s="66"/>
      <c r="F314" s="14"/>
      <c r="G314" s="12"/>
      <c r="H314" s="12"/>
      <c r="I314" s="12"/>
      <c r="K314" s="12"/>
      <c r="L314" s="12"/>
      <c r="M314" s="12"/>
    </row>
    <row r="315" spans="2:13" ht="20.100000000000001" customHeight="1">
      <c r="B315" s="65"/>
      <c r="C315" s="12"/>
      <c r="D315" s="12"/>
      <c r="E315" s="66"/>
      <c r="F315" s="14"/>
      <c r="G315" s="12"/>
      <c r="H315" s="12"/>
      <c r="I315" s="12"/>
      <c r="K315" s="12"/>
      <c r="L315" s="12"/>
      <c r="M315" s="12"/>
    </row>
    <row r="316" spans="2:13" ht="20.100000000000001" customHeight="1">
      <c r="B316" s="65"/>
      <c r="C316" s="12"/>
      <c r="D316" s="12"/>
      <c r="E316" s="66"/>
      <c r="F316" s="14"/>
      <c r="G316" s="12"/>
      <c r="H316" s="12"/>
      <c r="I316" s="12"/>
      <c r="K316" s="12"/>
      <c r="L316" s="12"/>
      <c r="M316" s="12"/>
    </row>
    <row r="317" spans="2:13" ht="20.100000000000001" customHeight="1">
      <c r="B317" s="65"/>
      <c r="C317" s="12"/>
      <c r="D317" s="12"/>
      <c r="E317" s="66"/>
      <c r="F317" s="14"/>
      <c r="G317" s="12"/>
      <c r="H317" s="12"/>
      <c r="I317" s="12"/>
      <c r="K317" s="12"/>
      <c r="L317" s="12"/>
      <c r="M317" s="12"/>
    </row>
    <row r="318" spans="2:13" ht="20.100000000000001" customHeight="1">
      <c r="B318" s="12"/>
      <c r="C318" s="12"/>
      <c r="D318" s="12"/>
      <c r="E318" s="14"/>
      <c r="F318" s="14"/>
      <c r="G318" s="12"/>
      <c r="H318" s="12"/>
      <c r="I318" s="12"/>
      <c r="K318" s="12"/>
      <c r="L318" s="12"/>
      <c r="M318" s="12"/>
    </row>
    <row r="319" spans="2:13" ht="20.100000000000001" customHeight="1">
      <c r="B319" s="65"/>
      <c r="C319" s="65"/>
      <c r="D319" s="65"/>
      <c r="E319" s="66"/>
      <c r="F319" s="66"/>
      <c r="G319" s="12"/>
      <c r="H319" s="12"/>
      <c r="I319" s="12"/>
      <c r="K319" s="12"/>
      <c r="L319" s="12"/>
      <c r="M319" s="12"/>
    </row>
    <row r="320" spans="2:13" ht="20.100000000000001" customHeight="1">
      <c r="B320" s="65"/>
      <c r="C320" s="65"/>
      <c r="D320" s="65"/>
      <c r="E320" s="66"/>
      <c r="F320" s="14"/>
      <c r="G320" s="12"/>
      <c r="H320" s="12"/>
      <c r="I320" s="12"/>
      <c r="K320" s="12"/>
      <c r="L320" s="12"/>
      <c r="M320" s="12"/>
    </row>
    <row r="321" spans="2:13" ht="20.100000000000001" customHeight="1">
      <c r="B321" s="65"/>
      <c r="C321" s="65"/>
      <c r="D321" s="65"/>
      <c r="E321" s="66"/>
      <c r="F321" s="14"/>
      <c r="G321" s="12"/>
      <c r="H321" s="12"/>
      <c r="I321" s="12"/>
      <c r="K321" s="12"/>
      <c r="L321" s="12"/>
      <c r="M321" s="12"/>
    </row>
    <row r="322" spans="2:13" ht="20.100000000000001" customHeight="1">
      <c r="B322" s="65"/>
      <c r="C322" s="65"/>
      <c r="D322" s="65"/>
      <c r="E322" s="66"/>
      <c r="F322" s="14"/>
      <c r="G322" s="12"/>
      <c r="H322" s="12"/>
      <c r="I322" s="12"/>
      <c r="K322" s="12"/>
      <c r="L322" s="12"/>
      <c r="M322" s="12"/>
    </row>
    <row r="323" spans="2:13" ht="20.100000000000001" customHeight="1">
      <c r="B323" s="12"/>
      <c r="C323" s="12"/>
      <c r="D323" s="12"/>
      <c r="E323" s="14"/>
      <c r="F323" s="14"/>
      <c r="G323" s="12"/>
      <c r="H323" s="12"/>
      <c r="I323" s="12"/>
      <c r="K323" s="12"/>
      <c r="L323" s="12"/>
      <c r="M323" s="12"/>
    </row>
    <row r="324" spans="2:13" ht="20.100000000000001" customHeight="1">
      <c r="B324" s="12"/>
      <c r="C324" s="12"/>
      <c r="D324" s="12"/>
      <c r="E324" s="14"/>
      <c r="F324" s="14"/>
      <c r="G324" s="12"/>
      <c r="H324" s="12"/>
      <c r="I324" s="12"/>
      <c r="K324" s="12"/>
      <c r="L324" s="12"/>
      <c r="M324" s="12"/>
    </row>
    <row r="325" spans="2:13" ht="20.100000000000001" customHeight="1">
      <c r="B325" s="12"/>
      <c r="C325" s="12"/>
      <c r="D325" s="12"/>
      <c r="E325" s="14"/>
      <c r="F325" s="14"/>
      <c r="G325" s="12"/>
      <c r="H325" s="12"/>
      <c r="I325" s="12"/>
      <c r="K325" s="12"/>
      <c r="L325" s="12"/>
      <c r="M325" s="12"/>
    </row>
    <row r="326" spans="2:13" ht="20.100000000000001" customHeight="1">
      <c r="B326" s="65"/>
      <c r="C326" s="65"/>
      <c r="D326" s="65"/>
      <c r="E326" s="66"/>
      <c r="F326" s="66"/>
      <c r="G326" s="12"/>
      <c r="H326" s="12"/>
      <c r="I326" s="12"/>
      <c r="K326" s="12"/>
      <c r="L326" s="12"/>
      <c r="M326" s="12"/>
    </row>
    <row r="327" spans="2:13" ht="20.100000000000001" customHeight="1">
      <c r="B327" s="65"/>
      <c r="C327" s="65"/>
      <c r="D327" s="65"/>
      <c r="E327" s="66"/>
      <c r="F327" s="66"/>
      <c r="G327" s="12"/>
      <c r="H327" s="12"/>
      <c r="I327" s="12"/>
      <c r="K327" s="12"/>
      <c r="L327" s="12"/>
      <c r="M327" s="12"/>
    </row>
    <row r="328" spans="2:13" ht="20.100000000000001" customHeight="1">
      <c r="B328" s="65"/>
      <c r="C328" s="65"/>
      <c r="D328" s="65"/>
      <c r="E328" s="66"/>
      <c r="F328" s="66"/>
      <c r="G328" s="12"/>
      <c r="H328" s="12"/>
      <c r="I328" s="12"/>
      <c r="K328" s="12"/>
      <c r="L328" s="12"/>
      <c r="M328" s="12"/>
    </row>
    <row r="329" spans="2:13" ht="20.100000000000001" customHeight="1">
      <c r="B329" s="65"/>
      <c r="C329" s="65"/>
      <c r="D329" s="65"/>
      <c r="E329" s="66"/>
      <c r="F329" s="66"/>
      <c r="G329" s="12"/>
      <c r="H329" s="12"/>
      <c r="I329" s="12"/>
      <c r="K329" s="12"/>
      <c r="L329" s="12"/>
      <c r="M329" s="12"/>
    </row>
    <row r="330" spans="2:13" ht="20.100000000000001" customHeight="1">
      <c r="B330" s="65"/>
      <c r="C330" s="65"/>
      <c r="D330" s="65"/>
      <c r="E330" s="66"/>
      <c r="F330" s="66"/>
      <c r="G330" s="12"/>
      <c r="H330" s="12"/>
      <c r="I330" s="12"/>
      <c r="K330" s="12"/>
      <c r="L330" s="12"/>
      <c r="M330" s="12"/>
    </row>
    <row r="331" spans="2:13" ht="20.100000000000001" customHeight="1">
      <c r="B331" s="65"/>
      <c r="C331" s="65"/>
      <c r="D331" s="65"/>
      <c r="E331" s="66"/>
      <c r="F331" s="66"/>
      <c r="G331" s="12"/>
      <c r="H331" s="12"/>
      <c r="I331" s="12"/>
      <c r="K331" s="12"/>
      <c r="L331" s="12"/>
      <c r="M331" s="12"/>
    </row>
    <row r="332" spans="2:13" ht="20.100000000000001" customHeight="1">
      <c r="B332" s="65"/>
      <c r="C332" s="65"/>
      <c r="D332" s="65"/>
      <c r="E332" s="66"/>
      <c r="F332" s="66"/>
      <c r="G332" s="12"/>
      <c r="H332" s="12"/>
      <c r="I332" s="12"/>
      <c r="K332" s="12"/>
      <c r="L332" s="12"/>
      <c r="M332" s="12"/>
    </row>
    <row r="333" spans="2:13" ht="20.100000000000001" customHeight="1">
      <c r="B333" s="65"/>
      <c r="C333" s="65"/>
      <c r="D333" s="65"/>
      <c r="E333" s="66"/>
      <c r="F333" s="66"/>
      <c r="G333" s="12"/>
      <c r="H333" s="12"/>
      <c r="I333" s="12"/>
      <c r="K333" s="12"/>
      <c r="L333" s="12"/>
      <c r="M333" s="12"/>
    </row>
    <row r="334" spans="2:13" ht="20.100000000000001" customHeight="1">
      <c r="B334" s="65"/>
      <c r="C334" s="65"/>
      <c r="D334" s="65"/>
      <c r="E334" s="66"/>
      <c r="F334" s="66"/>
      <c r="G334" s="12"/>
      <c r="H334" s="12"/>
      <c r="I334" s="12"/>
      <c r="K334" s="12"/>
      <c r="L334" s="12"/>
      <c r="M334" s="12"/>
    </row>
    <row r="335" spans="2:13" ht="20.100000000000001" customHeight="1">
      <c r="B335" s="65"/>
      <c r="C335" s="65"/>
      <c r="D335" s="65"/>
      <c r="E335" s="66"/>
      <c r="F335" s="66"/>
      <c r="G335" s="12"/>
      <c r="H335" s="12"/>
      <c r="I335" s="12"/>
      <c r="K335" s="12"/>
      <c r="L335" s="12"/>
      <c r="M335" s="12"/>
    </row>
    <row r="336" spans="2:13" ht="20.100000000000001" customHeight="1">
      <c r="B336" s="65"/>
      <c r="C336" s="65"/>
      <c r="D336" s="65"/>
      <c r="E336" s="66"/>
      <c r="F336" s="66"/>
      <c r="G336" s="12"/>
      <c r="H336" s="12"/>
      <c r="I336" s="12"/>
      <c r="K336" s="12"/>
      <c r="L336" s="12"/>
      <c r="M336" s="12"/>
    </row>
    <row r="337" spans="2:13" ht="20.100000000000001" customHeight="1">
      <c r="B337" s="65"/>
      <c r="C337" s="12"/>
      <c r="D337" s="12"/>
      <c r="E337" s="66"/>
      <c r="F337" s="66"/>
      <c r="G337" s="12"/>
      <c r="H337" s="12"/>
      <c r="I337" s="12"/>
      <c r="K337" s="12"/>
      <c r="L337" s="12"/>
      <c r="M337" s="12"/>
    </row>
    <row r="338" spans="2:13" ht="20.100000000000001" customHeight="1">
      <c r="B338" s="65"/>
      <c r="C338" s="12"/>
      <c r="D338" s="12"/>
      <c r="E338" s="66"/>
      <c r="F338" s="66"/>
      <c r="G338" s="12"/>
      <c r="H338" s="12"/>
      <c r="I338" s="12"/>
      <c r="K338" s="12"/>
      <c r="L338" s="12"/>
      <c r="M338" s="12"/>
    </row>
    <row r="339" spans="2:13" ht="20.100000000000001" customHeight="1">
      <c r="B339" s="65"/>
      <c r="C339" s="65"/>
      <c r="D339" s="65"/>
      <c r="E339" s="66"/>
      <c r="F339" s="66"/>
      <c r="G339" s="12"/>
      <c r="H339" s="12"/>
      <c r="I339" s="12"/>
      <c r="K339" s="12"/>
      <c r="L339" s="12"/>
      <c r="M339" s="12"/>
    </row>
    <row r="340" spans="2:13" ht="20.100000000000001" customHeight="1">
      <c r="B340" s="65"/>
      <c r="C340" s="65"/>
      <c r="D340" s="65"/>
      <c r="E340" s="66"/>
      <c r="F340" s="66"/>
      <c r="G340" s="12"/>
      <c r="H340" s="12"/>
      <c r="I340" s="12"/>
      <c r="K340" s="12"/>
      <c r="L340" s="12"/>
      <c r="M340" s="12"/>
    </row>
    <row r="341" spans="2:13" ht="20.100000000000001" customHeight="1">
      <c r="B341" s="65"/>
      <c r="C341" s="12"/>
      <c r="D341" s="12"/>
      <c r="E341" s="66"/>
      <c r="F341" s="66"/>
      <c r="G341" s="12"/>
      <c r="H341" s="12"/>
      <c r="I341" s="12"/>
      <c r="K341" s="12"/>
      <c r="L341" s="12"/>
      <c r="M341" s="12"/>
    </row>
    <row r="342" spans="2:13" ht="20.100000000000001" customHeight="1">
      <c r="B342" s="65"/>
      <c r="C342" s="65"/>
      <c r="D342" s="65"/>
      <c r="E342" s="66"/>
      <c r="F342" s="66"/>
      <c r="G342" s="12"/>
      <c r="H342" s="12"/>
      <c r="I342" s="12"/>
      <c r="K342" s="12"/>
      <c r="L342" s="12"/>
      <c r="M342" s="12"/>
    </row>
    <row r="343" spans="2:13" ht="20.100000000000001" customHeight="1">
      <c r="B343" s="65"/>
      <c r="C343" s="65"/>
      <c r="D343" s="65"/>
      <c r="E343" s="66"/>
      <c r="F343" s="66"/>
      <c r="G343" s="12"/>
      <c r="H343" s="12"/>
      <c r="I343" s="12"/>
      <c r="K343" s="12"/>
      <c r="L343" s="12"/>
      <c r="M343" s="12"/>
    </row>
    <row r="344" spans="2:13" ht="20.100000000000001" customHeight="1">
      <c r="B344" s="65"/>
      <c r="C344" s="65"/>
      <c r="D344" s="65"/>
      <c r="E344" s="66"/>
      <c r="F344" s="66"/>
      <c r="G344" s="12"/>
      <c r="H344" s="12"/>
      <c r="I344" s="12"/>
      <c r="K344" s="12"/>
      <c r="L344" s="12"/>
      <c r="M344" s="12"/>
    </row>
    <row r="345" spans="2:13" ht="20.100000000000001" customHeight="1">
      <c r="B345" s="65"/>
      <c r="C345" s="65"/>
      <c r="D345" s="65"/>
      <c r="E345" s="66"/>
      <c r="F345" s="66"/>
      <c r="G345" s="12"/>
      <c r="H345" s="12"/>
      <c r="I345" s="12"/>
      <c r="K345" s="12"/>
      <c r="L345" s="12"/>
      <c r="M345" s="12"/>
    </row>
    <row r="346" spans="2:13" ht="20.100000000000001" customHeight="1">
      <c r="B346" s="65"/>
      <c r="C346" s="65"/>
      <c r="D346" s="65"/>
      <c r="E346" s="66"/>
      <c r="F346" s="66"/>
      <c r="G346" s="12"/>
      <c r="H346" s="12"/>
      <c r="I346" s="12"/>
      <c r="K346" s="12"/>
      <c r="L346" s="12"/>
      <c r="M346" s="12"/>
    </row>
    <row r="347" spans="2:13" ht="20.100000000000001" customHeight="1">
      <c r="B347" s="65"/>
      <c r="C347" s="65"/>
      <c r="D347" s="65"/>
      <c r="E347" s="66"/>
      <c r="F347" s="66"/>
      <c r="G347" s="12"/>
      <c r="H347" s="12"/>
      <c r="I347" s="12"/>
      <c r="K347" s="12"/>
      <c r="L347" s="12"/>
      <c r="M347" s="12"/>
    </row>
    <row r="348" spans="2:13" ht="20.100000000000001" customHeight="1">
      <c r="B348" s="65"/>
      <c r="C348" s="65"/>
      <c r="D348" s="65"/>
      <c r="E348" s="66"/>
      <c r="F348" s="66"/>
      <c r="G348" s="12"/>
      <c r="H348" s="12"/>
      <c r="I348" s="12"/>
      <c r="K348" s="12"/>
      <c r="L348" s="12"/>
      <c r="M348" s="12"/>
    </row>
    <row r="349" spans="2:13" ht="20.100000000000001" customHeight="1">
      <c r="B349" s="65"/>
      <c r="C349" s="65"/>
      <c r="D349" s="65"/>
      <c r="E349" s="66"/>
      <c r="F349" s="66"/>
      <c r="G349" s="12"/>
      <c r="H349" s="12"/>
      <c r="I349" s="12"/>
      <c r="K349" s="12"/>
      <c r="L349" s="12"/>
      <c r="M349" s="12"/>
    </row>
    <row r="350" spans="2:13" ht="20.100000000000001" customHeight="1">
      <c r="B350" s="65"/>
      <c r="C350" s="65"/>
      <c r="D350" s="65"/>
      <c r="E350" s="66"/>
      <c r="F350" s="66"/>
      <c r="G350" s="12"/>
      <c r="H350" s="12"/>
      <c r="I350" s="12"/>
      <c r="K350" s="12"/>
      <c r="L350" s="12"/>
      <c r="M350" s="12"/>
    </row>
    <row r="351" spans="2:13" ht="20.100000000000001" customHeight="1">
      <c r="B351" s="65"/>
      <c r="C351" s="65"/>
      <c r="D351" s="65"/>
      <c r="E351" s="66"/>
      <c r="F351" s="66"/>
      <c r="G351" s="12"/>
      <c r="H351" s="12"/>
      <c r="I351" s="12"/>
      <c r="K351" s="12"/>
      <c r="L351" s="12"/>
      <c r="M351" s="12"/>
    </row>
    <row r="352" spans="2:13" ht="20.100000000000001" customHeight="1">
      <c r="B352" s="65"/>
      <c r="C352" s="65"/>
      <c r="D352" s="65"/>
      <c r="E352" s="66"/>
      <c r="F352" s="66"/>
      <c r="G352" s="12"/>
      <c r="H352" s="12"/>
      <c r="I352" s="12"/>
      <c r="K352" s="12"/>
      <c r="L352" s="12"/>
      <c r="M352" s="12"/>
    </row>
    <row r="353" spans="2:13" ht="20.100000000000001" customHeight="1">
      <c r="B353" s="65"/>
      <c r="C353" s="65"/>
      <c r="D353" s="65"/>
      <c r="E353" s="66"/>
      <c r="F353" s="66"/>
      <c r="G353" s="12"/>
      <c r="H353" s="12"/>
      <c r="I353" s="12"/>
      <c r="K353" s="12"/>
      <c r="L353" s="12"/>
      <c r="M353" s="12"/>
    </row>
    <row r="354" spans="2:13" ht="20.100000000000001" customHeight="1">
      <c r="B354" s="12"/>
      <c r="C354" s="12"/>
      <c r="D354" s="12"/>
      <c r="E354" s="14"/>
      <c r="F354" s="14"/>
      <c r="G354" s="12"/>
      <c r="H354" s="12"/>
      <c r="I354" s="12"/>
      <c r="K354" s="12"/>
      <c r="L354" s="12"/>
      <c r="M354" s="12"/>
    </row>
    <row r="355" spans="2:13" ht="20.100000000000001" customHeight="1">
      <c r="B355" s="12"/>
      <c r="C355" s="12"/>
      <c r="D355" s="12"/>
      <c r="E355" s="14"/>
      <c r="F355" s="14"/>
      <c r="G355" s="12"/>
      <c r="H355" s="12"/>
      <c r="I355" s="12"/>
      <c r="K355" s="12"/>
      <c r="L355" s="12"/>
      <c r="M355" s="12"/>
    </row>
    <row r="356" spans="2:13" ht="20.100000000000001" customHeight="1">
      <c r="B356" s="12"/>
      <c r="C356" s="12"/>
      <c r="D356" s="12"/>
      <c r="E356" s="14"/>
      <c r="F356" s="14"/>
      <c r="G356" s="12"/>
      <c r="H356" s="12"/>
      <c r="I356" s="12"/>
      <c r="K356" s="12"/>
      <c r="L356" s="12"/>
      <c r="M356" s="12"/>
    </row>
    <row r="357" spans="2:13" ht="20.100000000000001" customHeight="1">
      <c r="B357" s="12"/>
      <c r="C357" s="12"/>
      <c r="D357" s="12"/>
      <c r="E357" s="14"/>
      <c r="F357" s="14"/>
      <c r="G357" s="12"/>
      <c r="H357" s="12"/>
      <c r="I357" s="12"/>
      <c r="K357" s="12"/>
      <c r="L357" s="12"/>
      <c r="M357" s="12"/>
    </row>
    <row r="358" spans="2:13" ht="20.100000000000001" customHeight="1">
      <c r="B358" s="65"/>
      <c r="C358" s="12"/>
      <c r="D358" s="12"/>
      <c r="E358" s="14"/>
      <c r="F358" s="14"/>
      <c r="G358" s="12"/>
      <c r="H358" s="12"/>
      <c r="I358" s="12"/>
      <c r="K358" s="12"/>
      <c r="L358" s="12"/>
      <c r="M358" s="12"/>
    </row>
    <row r="359" spans="2:13" ht="20.100000000000001" customHeight="1">
      <c r="B359" s="12"/>
      <c r="C359" s="12"/>
      <c r="D359" s="12"/>
      <c r="E359" s="14"/>
      <c r="F359" s="14"/>
      <c r="G359" s="12"/>
      <c r="H359" s="12"/>
      <c r="I359" s="12"/>
      <c r="K359" s="12"/>
      <c r="L359" s="12"/>
      <c r="M359" s="12"/>
    </row>
    <row r="360" spans="2:13" ht="20.100000000000001" customHeight="1">
      <c r="B360" s="65"/>
      <c r="C360" s="12"/>
      <c r="D360" s="12"/>
      <c r="E360" s="14"/>
      <c r="F360" s="14"/>
      <c r="G360" s="12"/>
      <c r="H360" s="12"/>
      <c r="I360" s="12"/>
      <c r="K360" s="12"/>
      <c r="L360" s="12"/>
      <c r="M360" s="12"/>
    </row>
    <row r="361" spans="2:13" ht="20.100000000000001" customHeight="1">
      <c r="B361" s="12"/>
      <c r="C361" s="12"/>
      <c r="D361" s="12"/>
      <c r="E361" s="14"/>
      <c r="F361" s="14"/>
      <c r="G361" s="12"/>
      <c r="H361" s="12"/>
      <c r="I361" s="12"/>
      <c r="K361" s="12"/>
      <c r="L361" s="12"/>
      <c r="M361" s="12"/>
    </row>
    <row r="362" spans="2:13" ht="20.100000000000001" customHeight="1">
      <c r="B362" s="12"/>
      <c r="C362" s="12"/>
      <c r="D362" s="12"/>
      <c r="E362" s="14"/>
      <c r="F362" s="14"/>
      <c r="G362" s="12"/>
      <c r="H362" s="12"/>
      <c r="I362" s="12"/>
      <c r="K362" s="12"/>
      <c r="L362" s="12"/>
      <c r="M362" s="12"/>
    </row>
    <row r="363" spans="2:13" ht="20.100000000000001" customHeight="1">
      <c r="B363" s="12"/>
      <c r="C363" s="12"/>
      <c r="D363" s="12"/>
      <c r="E363" s="14"/>
      <c r="F363" s="14"/>
      <c r="G363" s="12"/>
      <c r="H363" s="12"/>
      <c r="I363" s="12"/>
      <c r="K363" s="12"/>
      <c r="L363" s="12"/>
      <c r="M363" s="12"/>
    </row>
    <row r="364" spans="2:13" ht="20.100000000000001" customHeight="1">
      <c r="B364" s="65"/>
      <c r="C364" s="12"/>
      <c r="D364" s="12"/>
      <c r="E364" s="66"/>
      <c r="F364" s="66"/>
      <c r="G364" s="12"/>
      <c r="H364" s="12"/>
      <c r="I364" s="12"/>
      <c r="K364" s="12"/>
      <c r="L364" s="12"/>
      <c r="M364" s="12"/>
    </row>
    <row r="365" spans="2:13" ht="20.100000000000001" customHeight="1">
      <c r="B365" s="12"/>
      <c r="C365" s="12"/>
      <c r="D365" s="12"/>
      <c r="E365" s="14"/>
      <c r="F365" s="14"/>
      <c r="G365" s="12"/>
      <c r="H365" s="12"/>
      <c r="I365" s="12"/>
      <c r="K365" s="12"/>
      <c r="L365" s="12"/>
      <c r="M365" s="12"/>
    </row>
    <row r="366" spans="2:13" ht="20.100000000000001" customHeight="1">
      <c r="B366" s="12"/>
      <c r="C366" s="12"/>
      <c r="D366" s="12"/>
      <c r="E366" s="14"/>
      <c r="F366" s="14"/>
      <c r="G366" s="12"/>
      <c r="H366" s="12"/>
      <c r="I366" s="12"/>
      <c r="K366" s="12"/>
      <c r="L366" s="12"/>
      <c r="M366" s="12"/>
    </row>
    <row r="367" spans="2:13" ht="20.100000000000001" customHeight="1">
      <c r="B367" s="12"/>
      <c r="C367" s="12"/>
      <c r="D367" s="12"/>
      <c r="E367" s="14"/>
      <c r="F367" s="14"/>
      <c r="G367" s="12"/>
      <c r="H367" s="12"/>
      <c r="I367" s="12"/>
      <c r="K367" s="12"/>
      <c r="L367" s="12"/>
      <c r="M367" s="12"/>
    </row>
    <row r="368" spans="2:13" ht="20.100000000000001" customHeight="1">
      <c r="B368" s="12"/>
      <c r="C368" s="12"/>
      <c r="D368" s="12"/>
      <c r="E368" s="14"/>
      <c r="F368" s="14"/>
      <c r="G368" s="12"/>
      <c r="H368" s="12"/>
      <c r="I368" s="12"/>
      <c r="K368" s="12"/>
      <c r="L368" s="12"/>
      <c r="M368" s="12"/>
    </row>
    <row r="369" spans="2:13" ht="20.100000000000001" customHeight="1">
      <c r="B369" s="12"/>
      <c r="C369" s="12"/>
      <c r="D369" s="12"/>
      <c r="E369" s="14"/>
      <c r="F369" s="14"/>
      <c r="G369" s="12"/>
      <c r="H369" s="12"/>
      <c r="I369" s="12"/>
      <c r="K369" s="12"/>
      <c r="L369" s="12"/>
      <c r="M369" s="12"/>
    </row>
    <row r="370" spans="2:13" ht="20.100000000000001" customHeight="1">
      <c r="B370" s="12"/>
      <c r="C370" s="12"/>
      <c r="D370" s="12"/>
      <c r="E370" s="14"/>
      <c r="F370" s="14"/>
      <c r="G370" s="12"/>
      <c r="H370" s="12"/>
      <c r="I370" s="12"/>
      <c r="K370" s="12"/>
      <c r="L370" s="12"/>
      <c r="M370" s="12"/>
    </row>
    <row r="371" spans="2:13" ht="20.100000000000001" customHeight="1">
      <c r="B371" s="65"/>
      <c r="C371" s="12"/>
      <c r="D371" s="12"/>
      <c r="E371" s="66"/>
      <c r="F371" s="14"/>
      <c r="G371" s="12"/>
      <c r="H371" s="12"/>
      <c r="I371" s="12"/>
      <c r="K371" s="12"/>
      <c r="L371" s="12"/>
      <c r="M371" s="12"/>
    </row>
    <row r="372" spans="2:13" ht="20.100000000000001" customHeight="1">
      <c r="B372" s="65"/>
      <c r="C372" s="12"/>
      <c r="D372" s="12"/>
      <c r="E372" s="66"/>
      <c r="F372" s="14"/>
      <c r="G372" s="12"/>
      <c r="H372" s="12"/>
      <c r="I372" s="12"/>
      <c r="K372" s="12"/>
      <c r="L372" s="12"/>
      <c r="M372" s="12"/>
    </row>
    <row r="373" spans="2:13" ht="20.100000000000001" customHeight="1">
      <c r="B373" s="12"/>
      <c r="C373" s="12"/>
      <c r="D373" s="12"/>
      <c r="E373" s="14"/>
      <c r="F373" s="14"/>
      <c r="G373" s="12"/>
      <c r="H373" s="12"/>
      <c r="I373" s="12"/>
      <c r="K373" s="12"/>
      <c r="L373" s="12"/>
      <c r="M373" s="12"/>
    </row>
    <row r="374" spans="2:13" ht="20.100000000000001" customHeight="1">
      <c r="B374" s="12"/>
      <c r="C374" s="12"/>
      <c r="D374" s="12"/>
      <c r="E374" s="14"/>
      <c r="F374" s="14"/>
      <c r="G374" s="12"/>
      <c r="H374" s="12"/>
      <c r="I374" s="12"/>
      <c r="K374" s="12"/>
      <c r="L374" s="12"/>
      <c r="M374" s="12"/>
    </row>
    <row r="375" spans="2:13" ht="20.100000000000001" customHeight="1">
      <c r="B375" s="12"/>
      <c r="C375" s="12"/>
      <c r="D375" s="12"/>
      <c r="E375" s="14"/>
      <c r="F375" s="14"/>
      <c r="G375" s="12"/>
      <c r="H375" s="12"/>
      <c r="I375" s="12"/>
      <c r="K375" s="12"/>
      <c r="L375" s="12"/>
      <c r="M375" s="12"/>
    </row>
    <row r="376" spans="2:13" ht="20.100000000000001" customHeight="1">
      <c r="B376" s="65"/>
      <c r="C376" s="65"/>
      <c r="D376" s="65"/>
      <c r="E376" s="66"/>
      <c r="F376" s="66"/>
      <c r="G376" s="12"/>
      <c r="H376" s="12"/>
      <c r="I376" s="12"/>
      <c r="K376" s="12"/>
      <c r="L376" s="12"/>
      <c r="M376" s="12"/>
    </row>
    <row r="377" spans="2:13" ht="20.100000000000001" customHeight="1">
      <c r="B377" s="65"/>
      <c r="C377" s="65"/>
      <c r="D377" s="65"/>
      <c r="E377" s="66"/>
      <c r="F377" s="66"/>
      <c r="G377" s="12"/>
      <c r="H377" s="12"/>
      <c r="I377" s="12"/>
      <c r="K377" s="12"/>
      <c r="L377" s="12"/>
      <c r="M377" s="12"/>
    </row>
    <row r="378" spans="2:13" ht="20.100000000000001" customHeight="1">
      <c r="B378" s="65"/>
      <c r="C378" s="65"/>
      <c r="D378" s="65"/>
      <c r="E378" s="66"/>
      <c r="F378" s="66"/>
      <c r="G378" s="12"/>
      <c r="H378" s="12"/>
      <c r="I378" s="12"/>
      <c r="K378" s="12"/>
      <c r="L378" s="12"/>
      <c r="M378" s="12"/>
    </row>
    <row r="379" spans="2:13" ht="20.100000000000001" customHeight="1">
      <c r="B379" s="65"/>
      <c r="C379" s="65"/>
      <c r="D379" s="65"/>
      <c r="E379" s="66"/>
      <c r="F379" s="66"/>
      <c r="G379" s="12"/>
      <c r="H379" s="12"/>
      <c r="I379" s="12"/>
      <c r="K379" s="12"/>
      <c r="L379" s="12"/>
      <c r="M379" s="12"/>
    </row>
    <row r="380" spans="2:13" ht="20.100000000000001" customHeight="1">
      <c r="B380" s="12"/>
      <c r="C380" s="12"/>
      <c r="D380" s="12"/>
      <c r="E380" s="14"/>
      <c r="F380" s="14"/>
      <c r="G380" s="12"/>
      <c r="H380" s="12"/>
      <c r="I380" s="12"/>
      <c r="K380" s="12"/>
      <c r="L380" s="12"/>
      <c r="M380" s="12"/>
    </row>
    <row r="381" spans="2:13" ht="20.100000000000001" customHeight="1">
      <c r="B381" s="12"/>
      <c r="C381" s="12"/>
      <c r="D381" s="12"/>
      <c r="E381" s="14"/>
      <c r="F381" s="14"/>
      <c r="G381" s="12"/>
      <c r="H381" s="12"/>
      <c r="I381" s="12"/>
      <c r="K381" s="12"/>
      <c r="L381" s="12"/>
      <c r="M381" s="12"/>
    </row>
    <row r="382" spans="2:13" ht="20.100000000000001" customHeight="1">
      <c r="B382" s="12"/>
      <c r="C382" s="12"/>
      <c r="D382" s="12"/>
      <c r="E382" s="14"/>
      <c r="F382" s="14"/>
      <c r="G382" s="12"/>
      <c r="H382" s="12"/>
      <c r="I382" s="12"/>
      <c r="K382" s="12"/>
      <c r="L382" s="12"/>
      <c r="M382" s="12"/>
    </row>
    <row r="383" spans="2:13" ht="20.100000000000001" customHeight="1">
      <c r="B383" s="12"/>
      <c r="C383" s="12"/>
      <c r="D383" s="12"/>
      <c r="E383" s="14"/>
      <c r="F383" s="14"/>
      <c r="G383" s="12"/>
      <c r="H383" s="12"/>
      <c r="I383" s="12"/>
      <c r="K383" s="12"/>
      <c r="L383" s="12"/>
      <c r="M383" s="12"/>
    </row>
    <row r="384" spans="2:13" ht="20.100000000000001" customHeight="1">
      <c r="B384" s="12"/>
      <c r="C384" s="12"/>
      <c r="D384" s="12"/>
      <c r="E384" s="14"/>
      <c r="F384" s="14"/>
      <c r="G384" s="12"/>
      <c r="H384" s="12"/>
      <c r="I384" s="12"/>
      <c r="K384" s="12"/>
      <c r="L384" s="12"/>
      <c r="M384" s="12"/>
    </row>
    <row r="385" spans="2:13" ht="20.100000000000001" customHeight="1">
      <c r="B385" s="12"/>
      <c r="C385" s="12"/>
      <c r="D385" s="12"/>
      <c r="E385" s="14"/>
      <c r="F385" s="14"/>
      <c r="G385" s="12"/>
      <c r="H385" s="12"/>
      <c r="I385" s="12"/>
      <c r="K385" s="12"/>
      <c r="L385" s="12"/>
      <c r="M385" s="12"/>
    </row>
    <row r="386" spans="2:13" ht="20.100000000000001" customHeight="1">
      <c r="B386" s="12"/>
      <c r="C386" s="12"/>
      <c r="D386" s="12"/>
      <c r="E386" s="14"/>
      <c r="F386" s="14"/>
      <c r="G386" s="12"/>
      <c r="H386" s="12"/>
      <c r="I386" s="12"/>
      <c r="K386" s="12"/>
      <c r="L386" s="12"/>
      <c r="M386" s="12"/>
    </row>
    <row r="387" spans="2:13" ht="20.100000000000001" customHeight="1">
      <c r="B387" s="65"/>
      <c r="C387" s="65"/>
      <c r="D387" s="65"/>
      <c r="E387" s="66"/>
      <c r="F387" s="66"/>
      <c r="G387" s="12"/>
      <c r="H387" s="12"/>
      <c r="I387" s="12"/>
      <c r="K387" s="12"/>
      <c r="L387" s="12"/>
      <c r="M387" s="12"/>
    </row>
    <row r="388" spans="2:13" ht="20.100000000000001" customHeight="1">
      <c r="B388" s="65"/>
      <c r="C388" s="65"/>
      <c r="D388" s="65"/>
      <c r="E388" s="66"/>
      <c r="F388" s="66"/>
      <c r="G388" s="12"/>
      <c r="H388" s="12"/>
      <c r="I388" s="12"/>
      <c r="K388" s="12"/>
      <c r="L388" s="12"/>
      <c r="M388" s="12"/>
    </row>
    <row r="389" spans="2:13" ht="20.100000000000001" customHeight="1">
      <c r="B389" s="12"/>
      <c r="C389" s="12"/>
      <c r="D389" s="12"/>
      <c r="E389" s="14"/>
      <c r="F389" s="14"/>
      <c r="G389" s="12"/>
      <c r="H389" s="12"/>
      <c r="I389" s="12"/>
      <c r="K389" s="12"/>
      <c r="L389" s="12"/>
      <c r="M389" s="12"/>
    </row>
    <row r="390" spans="2:13" ht="20.100000000000001" customHeight="1">
      <c r="B390" s="12"/>
      <c r="C390" s="12"/>
      <c r="D390" s="12"/>
      <c r="E390" s="14"/>
      <c r="F390" s="14"/>
      <c r="G390" s="12"/>
      <c r="H390" s="12"/>
      <c r="I390" s="12"/>
      <c r="K390" s="12"/>
      <c r="L390" s="12"/>
      <c r="M390" s="12"/>
    </row>
    <row r="391" spans="2:13" ht="20.100000000000001" customHeight="1">
      <c r="B391" s="12"/>
      <c r="C391" s="12"/>
      <c r="D391" s="12"/>
      <c r="E391" s="14"/>
      <c r="F391" s="14"/>
      <c r="G391" s="12"/>
      <c r="H391" s="12"/>
      <c r="I391" s="12"/>
      <c r="K391" s="12"/>
      <c r="L391" s="12"/>
      <c r="M391" s="12"/>
    </row>
    <row r="392" spans="2:13" ht="20.100000000000001" customHeight="1">
      <c r="B392" s="65"/>
      <c r="C392" s="65"/>
      <c r="D392" s="65"/>
      <c r="E392" s="66"/>
      <c r="F392" s="66"/>
      <c r="G392" s="12"/>
      <c r="H392" s="12"/>
      <c r="I392" s="12"/>
      <c r="K392" s="12"/>
      <c r="L392" s="12"/>
      <c r="M392" s="12"/>
    </row>
    <row r="393" spans="2:13" ht="20.100000000000001" customHeight="1">
      <c r="B393" s="12"/>
      <c r="C393" s="12"/>
      <c r="D393" s="12"/>
      <c r="E393" s="14"/>
      <c r="F393" s="14"/>
      <c r="G393" s="12"/>
      <c r="H393" s="12"/>
      <c r="I393" s="12"/>
      <c r="K393" s="12"/>
      <c r="L393" s="12"/>
      <c r="M393" s="12"/>
    </row>
    <row r="394" spans="2:13" ht="20.100000000000001" customHeight="1">
      <c r="B394" s="12"/>
      <c r="C394" s="12"/>
      <c r="D394" s="12"/>
      <c r="E394" s="14"/>
      <c r="F394" s="14"/>
      <c r="G394" s="12"/>
      <c r="H394" s="12"/>
      <c r="I394" s="12"/>
      <c r="K394" s="12"/>
      <c r="L394" s="12"/>
      <c r="M394" s="12"/>
    </row>
    <row r="395" spans="2:13" ht="20.100000000000001" customHeight="1">
      <c r="B395" s="12"/>
      <c r="C395" s="12"/>
      <c r="D395" s="12"/>
      <c r="E395" s="14"/>
      <c r="F395" s="14"/>
      <c r="G395" s="12"/>
      <c r="H395" s="12"/>
      <c r="I395" s="12"/>
      <c r="K395" s="12"/>
      <c r="L395" s="12"/>
      <c r="M395" s="12"/>
    </row>
    <row r="396" spans="2:13" ht="20.100000000000001" customHeight="1">
      <c r="B396" s="12"/>
      <c r="C396" s="12"/>
      <c r="D396" s="12"/>
      <c r="E396" s="14"/>
      <c r="F396" s="14"/>
      <c r="G396" s="12"/>
      <c r="H396" s="12"/>
      <c r="I396" s="12"/>
      <c r="K396" s="12"/>
      <c r="L396" s="12"/>
      <c r="M396" s="12"/>
    </row>
    <row r="397" spans="2:13" ht="20.100000000000001" customHeight="1">
      <c r="B397" s="12"/>
      <c r="C397" s="12"/>
      <c r="D397" s="12"/>
      <c r="E397" s="14"/>
      <c r="F397" s="14"/>
      <c r="G397" s="12"/>
      <c r="H397" s="12"/>
      <c r="I397" s="12"/>
      <c r="K397" s="12"/>
      <c r="L397" s="12"/>
      <c r="M397" s="12"/>
    </row>
    <row r="398" spans="2:13" ht="20.100000000000001" customHeight="1">
      <c r="B398" s="65"/>
      <c r="C398" s="12"/>
      <c r="D398" s="12"/>
      <c r="E398" s="14"/>
      <c r="F398" s="14"/>
      <c r="G398" s="12"/>
      <c r="H398" s="12"/>
      <c r="I398" s="12"/>
      <c r="K398" s="12"/>
      <c r="L398" s="12"/>
      <c r="M398" s="12"/>
    </row>
    <row r="399" spans="2:13" ht="20.100000000000001" customHeight="1">
      <c r="B399" s="12"/>
      <c r="C399" s="12"/>
      <c r="D399" s="12"/>
      <c r="E399" s="14"/>
      <c r="F399" s="14"/>
      <c r="G399" s="12"/>
      <c r="H399" s="12"/>
      <c r="I399" s="12"/>
      <c r="K399" s="12"/>
      <c r="L399" s="12"/>
      <c r="M399" s="12"/>
    </row>
    <row r="400" spans="2:13" ht="20.100000000000001" customHeight="1">
      <c r="B400" s="12"/>
      <c r="C400" s="12"/>
      <c r="D400" s="12"/>
      <c r="E400" s="14"/>
      <c r="F400" s="14"/>
      <c r="G400" s="12"/>
      <c r="H400" s="12"/>
      <c r="I400" s="12"/>
      <c r="K400" s="12"/>
      <c r="L400" s="12"/>
      <c r="M400" s="12"/>
    </row>
    <row r="401" spans="2:13" ht="20.100000000000001" customHeight="1">
      <c r="B401" s="65"/>
      <c r="C401" s="12"/>
      <c r="D401" s="12"/>
      <c r="E401" s="14"/>
      <c r="F401" s="14"/>
      <c r="G401" s="12"/>
      <c r="H401" s="12"/>
      <c r="I401" s="12"/>
      <c r="K401" s="12"/>
      <c r="L401" s="12"/>
      <c r="M401" s="12"/>
    </row>
    <row r="402" spans="2:13" ht="20.100000000000001" customHeight="1">
      <c r="B402" s="65"/>
      <c r="C402" s="65"/>
      <c r="D402" s="65"/>
      <c r="E402" s="66"/>
      <c r="F402" s="14"/>
      <c r="G402" s="12"/>
      <c r="H402" s="12"/>
      <c r="I402" s="12"/>
      <c r="K402" s="12"/>
      <c r="L402" s="12"/>
      <c r="M402" s="12"/>
    </row>
    <row r="403" spans="2:13" ht="20.100000000000001" customHeight="1">
      <c r="B403" s="65"/>
      <c r="C403" s="12"/>
      <c r="D403" s="12"/>
      <c r="E403" s="14"/>
      <c r="F403" s="14"/>
      <c r="G403" s="12"/>
      <c r="H403" s="12"/>
      <c r="I403" s="12"/>
      <c r="K403" s="12"/>
      <c r="L403" s="12"/>
      <c r="M403" s="12"/>
    </row>
    <row r="404" spans="2:13" ht="20.100000000000001" customHeight="1">
      <c r="B404" s="12"/>
      <c r="C404" s="12"/>
      <c r="D404" s="12"/>
      <c r="E404" s="14"/>
      <c r="F404" s="14"/>
      <c r="G404" s="12"/>
      <c r="H404" s="12"/>
      <c r="I404" s="12"/>
      <c r="K404" s="12"/>
      <c r="L404" s="12"/>
      <c r="M404" s="12"/>
    </row>
    <row r="405" spans="2:13" ht="20.100000000000001" customHeight="1">
      <c r="B405" s="12"/>
      <c r="C405" s="12"/>
      <c r="D405" s="12"/>
      <c r="E405" s="14"/>
      <c r="F405" s="14"/>
      <c r="G405" s="12"/>
      <c r="H405" s="12"/>
      <c r="I405" s="12"/>
      <c r="K405" s="12"/>
      <c r="L405" s="12"/>
      <c r="M405" s="12"/>
    </row>
    <row r="406" spans="2:13" ht="20.100000000000001" customHeight="1">
      <c r="B406" s="65"/>
      <c r="C406" s="65"/>
      <c r="D406" s="65"/>
      <c r="E406" s="66"/>
      <c r="F406" s="66"/>
      <c r="G406" s="12"/>
      <c r="H406" s="12"/>
      <c r="I406" s="12"/>
      <c r="K406" s="12"/>
      <c r="L406" s="12"/>
      <c r="M406" s="12"/>
    </row>
    <row r="407" spans="2:13" ht="20.100000000000001" customHeight="1">
      <c r="B407" s="65"/>
      <c r="C407" s="12"/>
      <c r="D407" s="12"/>
      <c r="E407" s="14"/>
      <c r="F407" s="14"/>
      <c r="G407" s="12"/>
      <c r="H407" s="12"/>
      <c r="I407" s="12"/>
      <c r="K407" s="12"/>
      <c r="L407" s="12"/>
      <c r="M407" s="12"/>
    </row>
    <row r="408" spans="2:13" ht="20.100000000000001" customHeight="1">
      <c r="B408" s="12"/>
      <c r="C408" s="12"/>
      <c r="D408" s="12"/>
      <c r="E408" s="14"/>
      <c r="F408" s="14"/>
      <c r="G408" s="12"/>
      <c r="H408" s="12"/>
      <c r="I408" s="12"/>
      <c r="K408" s="12"/>
      <c r="L408" s="12"/>
      <c r="M408" s="12"/>
    </row>
    <row r="409" spans="2:13" ht="20.100000000000001" customHeight="1">
      <c r="B409" s="12"/>
      <c r="C409" s="12"/>
      <c r="D409" s="12"/>
      <c r="E409" s="14"/>
      <c r="F409" s="14"/>
      <c r="G409" s="12"/>
      <c r="H409" s="12"/>
      <c r="I409" s="12"/>
      <c r="K409" s="12"/>
      <c r="L409" s="12"/>
      <c r="M409" s="12"/>
    </row>
    <row r="410" spans="2:13" ht="20.100000000000001" customHeight="1">
      <c r="B410" s="65"/>
      <c r="C410" s="12"/>
      <c r="D410" s="12"/>
      <c r="E410" s="14"/>
      <c r="F410" s="14"/>
      <c r="G410" s="12"/>
      <c r="H410" s="12"/>
      <c r="I410" s="12"/>
      <c r="K410" s="12"/>
      <c r="L410" s="12"/>
      <c r="M410" s="12"/>
    </row>
    <row r="411" spans="2:13" ht="20.100000000000001" customHeight="1">
      <c r="B411" s="12"/>
      <c r="C411" s="12"/>
      <c r="D411" s="12"/>
      <c r="E411" s="14"/>
      <c r="F411" s="14"/>
      <c r="G411" s="12"/>
      <c r="H411" s="12"/>
      <c r="I411" s="12"/>
      <c r="K411" s="12"/>
      <c r="L411" s="12"/>
      <c r="M411" s="12"/>
    </row>
    <row r="412" spans="2:13" ht="20.100000000000001" customHeight="1">
      <c r="B412" s="12"/>
      <c r="C412" s="12"/>
      <c r="D412" s="12"/>
      <c r="E412" s="14"/>
      <c r="F412" s="14"/>
      <c r="G412" s="12"/>
      <c r="H412" s="12"/>
      <c r="I412" s="12"/>
      <c r="K412" s="12"/>
      <c r="L412" s="12"/>
      <c r="M412" s="12"/>
    </row>
    <row r="413" spans="2:13" ht="20.100000000000001" customHeight="1">
      <c r="B413" s="12"/>
      <c r="C413" s="12"/>
      <c r="D413" s="12"/>
      <c r="E413" s="14"/>
      <c r="F413" s="14"/>
      <c r="G413" s="12"/>
      <c r="H413" s="12"/>
      <c r="I413" s="12"/>
      <c r="K413" s="12"/>
      <c r="L413" s="12"/>
      <c r="M413" s="12"/>
    </row>
    <row r="414" spans="2:13" ht="20.100000000000001" customHeight="1">
      <c r="B414" s="65"/>
      <c r="C414" s="12"/>
      <c r="D414" s="12"/>
      <c r="E414" s="14"/>
      <c r="F414" s="14"/>
      <c r="G414" s="12"/>
      <c r="H414" s="12"/>
      <c r="I414" s="12"/>
      <c r="K414" s="12"/>
      <c r="L414" s="12"/>
      <c r="M414" s="12"/>
    </row>
    <row r="415" spans="2:13" ht="20.100000000000001" customHeight="1">
      <c r="B415" s="12"/>
      <c r="C415" s="12"/>
      <c r="D415" s="12"/>
      <c r="E415" s="14"/>
      <c r="F415" s="14"/>
      <c r="G415" s="12"/>
      <c r="H415" s="12"/>
      <c r="I415" s="12"/>
      <c r="K415" s="12"/>
      <c r="L415" s="12"/>
      <c r="M415" s="12"/>
    </row>
    <row r="416" spans="2:13" ht="20.100000000000001" customHeight="1">
      <c r="B416" s="65"/>
      <c r="C416" s="12"/>
      <c r="D416" s="12"/>
      <c r="E416" s="14"/>
      <c r="F416" s="14"/>
      <c r="G416" s="12"/>
      <c r="H416" s="12"/>
      <c r="I416" s="12"/>
      <c r="K416" s="12"/>
      <c r="L416" s="12"/>
      <c r="M416" s="12"/>
    </row>
    <row r="417" spans="2:13" ht="20.100000000000001" customHeight="1">
      <c r="B417" s="12"/>
      <c r="C417" s="12"/>
      <c r="D417" s="12"/>
      <c r="E417" s="14"/>
      <c r="F417" s="14"/>
      <c r="G417" s="12"/>
      <c r="H417" s="12"/>
      <c r="I417" s="12"/>
      <c r="K417" s="12"/>
      <c r="L417" s="12"/>
      <c r="M417" s="12"/>
    </row>
    <row r="418" spans="2:13" ht="20.100000000000001" customHeight="1">
      <c r="B418" s="12"/>
      <c r="C418" s="12"/>
      <c r="D418" s="12"/>
      <c r="E418" s="14"/>
      <c r="F418" s="14"/>
      <c r="G418" s="12"/>
      <c r="H418" s="12"/>
      <c r="I418" s="12"/>
      <c r="K418" s="12"/>
      <c r="L418" s="12"/>
      <c r="M418" s="12"/>
    </row>
    <row r="419" spans="2:13" ht="20.100000000000001" customHeight="1">
      <c r="B419" s="12"/>
      <c r="C419" s="12"/>
      <c r="D419" s="12"/>
      <c r="E419" s="14"/>
      <c r="F419" s="14"/>
      <c r="G419" s="12"/>
      <c r="H419" s="12"/>
      <c r="I419" s="12"/>
      <c r="K419" s="12"/>
      <c r="L419" s="12"/>
      <c r="M419" s="12"/>
    </row>
    <row r="420" spans="2:13" ht="20.100000000000001" customHeight="1">
      <c r="B420" s="12"/>
      <c r="C420" s="12"/>
      <c r="D420" s="12"/>
      <c r="E420" s="14"/>
      <c r="F420" s="14"/>
      <c r="G420" s="12"/>
      <c r="H420" s="12"/>
      <c r="I420" s="12"/>
      <c r="K420" s="12"/>
      <c r="L420" s="12"/>
      <c r="M420" s="12"/>
    </row>
    <row r="421" spans="2:13" ht="20.100000000000001" customHeight="1">
      <c r="B421" s="12"/>
      <c r="C421" s="12"/>
      <c r="D421" s="12"/>
      <c r="E421" s="14"/>
      <c r="F421" s="14"/>
      <c r="G421" s="12"/>
      <c r="H421" s="12"/>
      <c r="I421" s="12"/>
      <c r="K421" s="12"/>
      <c r="L421" s="12"/>
      <c r="M421" s="12"/>
    </row>
    <row r="422" spans="2:13" ht="20.100000000000001" customHeight="1">
      <c r="B422" s="12"/>
      <c r="C422" s="12"/>
      <c r="D422" s="12"/>
      <c r="E422" s="14"/>
      <c r="F422" s="14"/>
      <c r="G422" s="12"/>
      <c r="H422" s="12"/>
      <c r="I422" s="12"/>
      <c r="K422" s="12"/>
      <c r="L422" s="12"/>
      <c r="M422" s="12"/>
    </row>
    <row r="423" spans="2:13" ht="20.100000000000001" customHeight="1">
      <c r="B423" s="12"/>
      <c r="C423" s="12"/>
      <c r="D423" s="12"/>
      <c r="E423" s="66"/>
      <c r="F423" s="14"/>
      <c r="G423" s="12"/>
      <c r="H423" s="12"/>
      <c r="I423" s="12"/>
      <c r="K423" s="12"/>
      <c r="L423" s="12"/>
      <c r="M423" s="12"/>
    </row>
    <row r="424" spans="2:13" ht="20.100000000000001" customHeight="1">
      <c r="B424" s="12"/>
      <c r="C424" s="12"/>
      <c r="D424" s="12"/>
      <c r="E424" s="66"/>
      <c r="F424" s="14"/>
      <c r="G424" s="12"/>
      <c r="H424" s="12"/>
      <c r="I424" s="12"/>
      <c r="K424" s="12"/>
      <c r="L424" s="12"/>
      <c r="M424" s="12"/>
    </row>
    <row r="425" spans="2:13" ht="20.100000000000001" customHeight="1">
      <c r="B425" s="12"/>
      <c r="C425" s="12"/>
      <c r="D425" s="12"/>
      <c r="E425" s="14"/>
      <c r="F425" s="14"/>
      <c r="G425" s="12"/>
      <c r="H425" s="12"/>
      <c r="I425" s="12"/>
      <c r="K425" s="12"/>
      <c r="L425" s="12"/>
      <c r="M425" s="12"/>
    </row>
    <row r="426" spans="2:13" ht="20.100000000000001" customHeight="1">
      <c r="B426" s="12"/>
      <c r="C426" s="12"/>
      <c r="D426" s="12"/>
      <c r="E426" s="14"/>
      <c r="F426" s="14"/>
      <c r="G426" s="12"/>
      <c r="H426" s="12"/>
      <c r="I426" s="12"/>
      <c r="K426" s="12"/>
      <c r="L426" s="12"/>
      <c r="M426" s="12"/>
    </row>
    <row r="427" spans="2:13" ht="20.100000000000001" customHeight="1">
      <c r="B427" s="12"/>
      <c r="C427" s="12"/>
      <c r="D427" s="12"/>
      <c r="E427" s="14"/>
      <c r="F427" s="14"/>
      <c r="G427" s="12"/>
      <c r="H427" s="12"/>
      <c r="I427" s="12"/>
      <c r="K427" s="12"/>
      <c r="L427" s="12"/>
      <c r="M427" s="12"/>
    </row>
    <row r="428" spans="2:13" ht="20.100000000000001" customHeight="1">
      <c r="B428" s="12"/>
      <c r="C428" s="12"/>
      <c r="D428" s="12"/>
      <c r="E428" s="14"/>
      <c r="F428" s="14"/>
      <c r="G428" s="12"/>
      <c r="H428" s="12"/>
      <c r="I428" s="12"/>
      <c r="K428" s="12"/>
      <c r="L428" s="12"/>
      <c r="M428" s="12"/>
    </row>
    <row r="429" spans="2:13" ht="20.100000000000001" customHeight="1">
      <c r="B429" s="65"/>
      <c r="C429" s="65"/>
      <c r="D429" s="65"/>
      <c r="E429" s="66"/>
      <c r="F429" s="66"/>
      <c r="G429" s="12"/>
      <c r="H429" s="12"/>
      <c r="I429" s="12"/>
      <c r="K429" s="12"/>
      <c r="L429" s="12"/>
      <c r="M429" s="12"/>
    </row>
    <row r="430" spans="2:13" ht="20.100000000000001" customHeight="1">
      <c r="B430" s="65"/>
      <c r="C430" s="65"/>
      <c r="D430" s="65"/>
      <c r="E430" s="66"/>
      <c r="F430" s="14"/>
      <c r="G430" s="12"/>
      <c r="H430" s="12"/>
      <c r="I430" s="12"/>
      <c r="K430" s="12"/>
      <c r="L430" s="12"/>
      <c r="M430" s="12"/>
    </row>
    <row r="431" spans="2:13" ht="20.100000000000001" customHeight="1">
      <c r="B431" s="12"/>
      <c r="C431" s="12"/>
      <c r="D431" s="12"/>
      <c r="E431" s="14"/>
      <c r="F431" s="14"/>
      <c r="G431" s="12"/>
      <c r="H431" s="12"/>
      <c r="I431" s="12"/>
      <c r="K431" s="12"/>
      <c r="L431" s="12"/>
      <c r="M431" s="12"/>
    </row>
    <row r="432" spans="2:13" ht="20.100000000000001" customHeight="1">
      <c r="B432" s="12"/>
      <c r="C432" s="12"/>
      <c r="D432" s="12"/>
      <c r="E432" s="14"/>
      <c r="F432" s="14"/>
      <c r="G432" s="12"/>
      <c r="H432" s="12"/>
      <c r="I432" s="12"/>
      <c r="K432" s="12"/>
      <c r="L432" s="12"/>
      <c r="M432" s="12"/>
    </row>
    <row r="433" spans="2:13" ht="20.100000000000001" customHeight="1">
      <c r="B433" s="12"/>
      <c r="C433" s="12"/>
      <c r="D433" s="12"/>
      <c r="E433" s="14"/>
      <c r="F433" s="14"/>
      <c r="G433" s="12"/>
      <c r="H433" s="12"/>
      <c r="I433" s="12"/>
      <c r="K433" s="12"/>
      <c r="L433" s="12"/>
      <c r="M433" s="12"/>
    </row>
    <row r="434" spans="2:13" ht="20.100000000000001" customHeight="1">
      <c r="B434" s="12"/>
      <c r="C434" s="12"/>
      <c r="D434" s="12"/>
      <c r="E434" s="14"/>
      <c r="F434" s="14"/>
      <c r="G434" s="12"/>
      <c r="H434" s="12"/>
      <c r="I434" s="12"/>
      <c r="K434" s="12"/>
      <c r="L434" s="12"/>
      <c r="M434" s="12"/>
    </row>
    <row r="435" spans="2:13" ht="20.100000000000001" customHeight="1">
      <c r="B435" s="65"/>
      <c r="C435" s="12"/>
      <c r="D435" s="12"/>
      <c r="E435" s="14"/>
      <c r="F435" s="14"/>
      <c r="G435" s="12"/>
      <c r="H435" s="12"/>
      <c r="I435" s="12"/>
      <c r="K435" s="12"/>
      <c r="L435" s="12"/>
      <c r="M435" s="12"/>
    </row>
    <row r="436" spans="2:13" ht="20.100000000000001" customHeight="1">
      <c r="B436" s="12"/>
      <c r="C436" s="12"/>
      <c r="D436" s="12"/>
      <c r="E436" s="14"/>
      <c r="F436" s="14"/>
      <c r="G436" s="12"/>
      <c r="H436" s="12"/>
      <c r="I436" s="12"/>
      <c r="K436" s="12"/>
      <c r="L436" s="12"/>
      <c r="M436" s="12"/>
    </row>
    <row r="437" spans="2:13" ht="20.100000000000001" customHeight="1">
      <c r="B437" s="12"/>
      <c r="C437" s="12"/>
      <c r="D437" s="12"/>
      <c r="E437" s="14"/>
      <c r="F437" s="14"/>
      <c r="G437" s="12"/>
      <c r="H437" s="12"/>
      <c r="I437" s="12"/>
      <c r="K437" s="12"/>
      <c r="L437" s="12"/>
      <c r="M437" s="12"/>
    </row>
    <row r="438" spans="2:13" ht="20.100000000000001" customHeight="1">
      <c r="B438" s="12"/>
      <c r="C438" s="12"/>
      <c r="D438" s="12"/>
      <c r="E438" s="14"/>
      <c r="F438" s="14"/>
      <c r="G438" s="12"/>
      <c r="H438" s="12"/>
      <c r="I438" s="12"/>
      <c r="K438" s="12"/>
      <c r="L438" s="12"/>
      <c r="M438" s="12"/>
    </row>
    <row r="439" spans="2:13" ht="20.100000000000001" customHeight="1">
      <c r="B439" s="12"/>
      <c r="C439" s="12"/>
      <c r="D439" s="12"/>
      <c r="E439" s="14"/>
      <c r="F439" s="14"/>
      <c r="G439" s="12"/>
      <c r="H439" s="12"/>
      <c r="I439" s="12"/>
      <c r="K439" s="12"/>
      <c r="L439" s="12"/>
      <c r="M439" s="12"/>
    </row>
    <row r="440" spans="2:13" ht="20.100000000000001" customHeight="1">
      <c r="B440" s="65"/>
      <c r="C440" s="12"/>
      <c r="D440" s="12"/>
      <c r="E440" s="66"/>
      <c r="F440" s="66"/>
      <c r="G440" s="12"/>
      <c r="H440" s="12"/>
      <c r="I440" s="12"/>
      <c r="K440" s="12"/>
      <c r="L440" s="12"/>
      <c r="M440" s="12"/>
    </row>
    <row r="441" spans="2:13" ht="20.100000000000001" customHeight="1">
      <c r="B441" s="65"/>
      <c r="C441" s="12"/>
      <c r="D441" s="12"/>
      <c r="E441" s="66"/>
      <c r="F441" s="66"/>
      <c r="G441" s="12"/>
      <c r="H441" s="12"/>
      <c r="I441" s="12"/>
      <c r="K441" s="12"/>
      <c r="L441" s="12"/>
      <c r="M441" s="12"/>
    </row>
    <row r="442" spans="2:13" ht="20.100000000000001" customHeight="1">
      <c r="B442" s="12"/>
      <c r="C442" s="12"/>
      <c r="D442" s="12"/>
      <c r="E442" s="14"/>
      <c r="F442" s="14"/>
      <c r="G442" s="12"/>
      <c r="H442" s="12"/>
      <c r="I442" s="12"/>
      <c r="K442" s="12"/>
      <c r="L442" s="12"/>
      <c r="M442" s="12"/>
    </row>
    <row r="443" spans="2:13" ht="20.100000000000001" customHeight="1">
      <c r="B443" s="12"/>
      <c r="C443" s="12"/>
      <c r="D443" s="12"/>
      <c r="E443" s="14"/>
      <c r="F443" s="14"/>
      <c r="G443" s="12"/>
      <c r="H443" s="12"/>
      <c r="I443" s="12"/>
      <c r="K443" s="12"/>
      <c r="L443" s="12"/>
      <c r="M443" s="12"/>
    </row>
    <row r="444" spans="2:13" ht="20.100000000000001" customHeight="1">
      <c r="B444" s="12"/>
      <c r="C444" s="12"/>
      <c r="D444" s="12"/>
      <c r="E444" s="14"/>
      <c r="F444" s="14"/>
      <c r="G444" s="12"/>
      <c r="H444" s="12"/>
      <c r="I444" s="12"/>
      <c r="K444" s="12"/>
      <c r="L444" s="12"/>
      <c r="M444" s="12"/>
    </row>
    <row r="445" spans="2:13" ht="20.100000000000001" customHeight="1">
      <c r="B445" s="12"/>
      <c r="C445" s="12"/>
      <c r="D445" s="12"/>
      <c r="E445" s="14"/>
      <c r="F445" s="14"/>
      <c r="G445" s="12"/>
      <c r="H445" s="12"/>
      <c r="I445" s="12"/>
      <c r="K445" s="12"/>
      <c r="L445" s="12"/>
      <c r="M445" s="12"/>
    </row>
    <row r="446" spans="2:13" ht="20.100000000000001" customHeight="1">
      <c r="B446" s="65"/>
      <c r="C446" s="12"/>
      <c r="D446" s="12"/>
      <c r="E446" s="14"/>
      <c r="F446" s="14"/>
      <c r="G446" s="12"/>
      <c r="H446" s="12"/>
      <c r="I446" s="12"/>
      <c r="K446" s="12"/>
      <c r="L446" s="12"/>
      <c r="M446" s="12"/>
    </row>
    <row r="447" spans="2:13" ht="20.100000000000001" customHeight="1">
      <c r="B447" s="65"/>
      <c r="C447" s="12"/>
      <c r="D447" s="12"/>
      <c r="E447" s="66"/>
      <c r="F447" s="14"/>
      <c r="G447" s="12"/>
      <c r="H447" s="12"/>
      <c r="I447" s="12"/>
      <c r="K447" s="12"/>
      <c r="L447" s="12"/>
      <c r="M447" s="12"/>
    </row>
    <row r="448" spans="2:13" ht="20.100000000000001" customHeight="1">
      <c r="B448" s="65"/>
      <c r="C448" s="65"/>
      <c r="D448" s="65"/>
      <c r="E448" s="66"/>
      <c r="F448" s="14"/>
      <c r="G448" s="12"/>
      <c r="H448" s="12"/>
      <c r="I448" s="12"/>
      <c r="K448" s="12"/>
      <c r="L448" s="12"/>
      <c r="M448" s="12"/>
    </row>
    <row r="449" spans="2:13" ht="20.100000000000001" customHeight="1">
      <c r="B449" s="65"/>
      <c r="C449" s="65"/>
      <c r="D449" s="65"/>
      <c r="E449" s="66"/>
      <c r="F449" s="14"/>
      <c r="G449" s="12"/>
      <c r="H449" s="12"/>
      <c r="I449" s="12"/>
      <c r="K449" s="12"/>
      <c r="L449" s="12"/>
      <c r="M449" s="12"/>
    </row>
    <row r="450" spans="2:13" ht="20.100000000000001" customHeight="1">
      <c r="B450" s="12"/>
      <c r="C450" s="12"/>
      <c r="D450" s="12"/>
      <c r="E450" s="14"/>
      <c r="F450" s="14"/>
      <c r="G450" s="12"/>
      <c r="H450" s="12"/>
      <c r="I450" s="12"/>
      <c r="K450" s="12"/>
      <c r="L450" s="12"/>
      <c r="M450" s="12"/>
    </row>
    <row r="451" spans="2:13" ht="20.100000000000001" customHeight="1">
      <c r="B451" s="12"/>
      <c r="C451" s="12"/>
      <c r="D451" s="12"/>
      <c r="E451" s="14"/>
      <c r="F451" s="14"/>
      <c r="G451" s="12"/>
      <c r="H451" s="12"/>
      <c r="I451" s="12"/>
      <c r="K451" s="12"/>
      <c r="L451" s="12"/>
      <c r="M451" s="12"/>
    </row>
    <row r="452" spans="2:13" ht="20.100000000000001" customHeight="1">
      <c r="B452" s="12"/>
      <c r="C452" s="12"/>
      <c r="D452" s="12"/>
      <c r="E452" s="14"/>
      <c r="F452" s="14"/>
      <c r="G452" s="12"/>
      <c r="H452" s="12"/>
      <c r="I452" s="12"/>
      <c r="K452" s="12"/>
      <c r="L452" s="12"/>
      <c r="M452" s="12"/>
    </row>
    <row r="453" spans="2:13" ht="20.100000000000001" customHeight="1">
      <c r="B453" s="12"/>
      <c r="C453" s="12"/>
      <c r="D453" s="12"/>
      <c r="E453" s="14"/>
      <c r="F453" s="14"/>
      <c r="G453" s="12"/>
      <c r="H453" s="12"/>
      <c r="I453" s="12"/>
      <c r="K453" s="12"/>
      <c r="L453" s="12"/>
      <c r="M453" s="12"/>
    </row>
    <row r="454" spans="2:13" ht="20.100000000000001" customHeight="1">
      <c r="B454" s="65"/>
      <c r="C454" s="12"/>
      <c r="D454" s="12"/>
      <c r="E454" s="14"/>
      <c r="F454" s="14"/>
      <c r="G454" s="12"/>
      <c r="H454" s="12"/>
      <c r="I454" s="12"/>
      <c r="K454" s="12"/>
      <c r="L454" s="12"/>
      <c r="M454" s="12"/>
    </row>
    <row r="455" spans="2:13" ht="20.100000000000001" customHeight="1">
      <c r="B455" s="65"/>
      <c r="C455" s="65"/>
      <c r="D455" s="65"/>
      <c r="E455" s="14"/>
      <c r="F455" s="14"/>
      <c r="G455" s="12"/>
      <c r="H455" s="12"/>
      <c r="I455" s="12"/>
      <c r="K455" s="12"/>
      <c r="L455" s="12"/>
      <c r="M455" s="12"/>
    </row>
    <row r="456" spans="2:13" ht="20.100000000000001" customHeight="1">
      <c r="B456" s="65"/>
      <c r="C456" s="12"/>
      <c r="D456" s="12"/>
      <c r="E456" s="14"/>
      <c r="F456" s="14"/>
      <c r="G456" s="12"/>
      <c r="H456" s="12"/>
      <c r="I456" s="12"/>
      <c r="K456" s="12"/>
      <c r="L456" s="12"/>
      <c r="M456" s="12"/>
    </row>
    <row r="457" spans="2:13" ht="20.100000000000001" customHeight="1">
      <c r="B457" s="65"/>
      <c r="C457" s="12"/>
      <c r="D457" s="12"/>
      <c r="E457" s="14"/>
      <c r="F457" s="14"/>
      <c r="G457" s="12"/>
      <c r="H457" s="12"/>
      <c r="I457" s="12"/>
      <c r="K457" s="12"/>
      <c r="L457" s="12"/>
      <c r="M457" s="12"/>
    </row>
    <row r="458" spans="2:13" ht="20.100000000000001" customHeight="1">
      <c r="B458" s="65"/>
      <c r="C458" s="12"/>
      <c r="D458" s="12"/>
      <c r="E458" s="14"/>
      <c r="F458" s="14"/>
      <c r="G458" s="12"/>
      <c r="H458" s="12"/>
      <c r="I458" s="12"/>
      <c r="K458" s="12"/>
      <c r="L458" s="12"/>
      <c r="M458" s="12"/>
    </row>
    <row r="459" spans="2:13" ht="20.100000000000001" customHeight="1">
      <c r="B459" s="12"/>
      <c r="C459" s="12"/>
      <c r="D459" s="12"/>
      <c r="E459" s="14"/>
      <c r="F459" s="14"/>
      <c r="G459" s="12"/>
      <c r="H459" s="12"/>
      <c r="I459" s="12"/>
      <c r="K459" s="12"/>
      <c r="L459" s="12"/>
      <c r="M459" s="12"/>
    </row>
    <row r="460" spans="2:13" ht="20.100000000000001" customHeight="1">
      <c r="B460" s="65"/>
      <c r="C460" s="12"/>
      <c r="D460" s="12"/>
      <c r="E460" s="14"/>
      <c r="F460" s="14"/>
      <c r="G460" s="12"/>
      <c r="H460" s="12"/>
      <c r="I460" s="12"/>
      <c r="K460" s="12"/>
      <c r="L460" s="12"/>
      <c r="M460" s="12"/>
    </row>
    <row r="461" spans="2:13" ht="20.100000000000001" customHeight="1">
      <c r="B461" s="65"/>
      <c r="C461" s="12"/>
      <c r="D461" s="12"/>
      <c r="E461" s="14"/>
      <c r="F461" s="14"/>
      <c r="G461" s="12"/>
      <c r="H461" s="12"/>
      <c r="I461" s="12"/>
      <c r="K461" s="12"/>
      <c r="L461" s="12"/>
      <c r="M461" s="12"/>
    </row>
    <row r="462" spans="2:13" ht="20.100000000000001" customHeight="1">
      <c r="B462" s="65"/>
      <c r="C462" s="12"/>
      <c r="D462" s="12"/>
      <c r="E462" s="14"/>
      <c r="F462" s="14"/>
      <c r="G462" s="12"/>
      <c r="H462" s="12"/>
      <c r="I462" s="12"/>
      <c r="K462" s="12"/>
      <c r="L462" s="12"/>
      <c r="M462" s="12"/>
    </row>
    <row r="463" spans="2:13" ht="20.100000000000001" customHeight="1">
      <c r="B463" s="12"/>
      <c r="C463" s="12"/>
      <c r="D463" s="12"/>
      <c r="E463" s="14"/>
      <c r="F463" s="14"/>
      <c r="G463" s="12"/>
      <c r="H463" s="12"/>
      <c r="I463" s="12"/>
      <c r="K463" s="12"/>
      <c r="L463" s="12"/>
      <c r="M463" s="12"/>
    </row>
    <row r="464" spans="2:13" ht="20.100000000000001" customHeight="1">
      <c r="B464" s="12"/>
      <c r="C464" s="12"/>
      <c r="D464" s="12"/>
      <c r="E464" s="14"/>
      <c r="F464" s="14"/>
      <c r="G464" s="12"/>
      <c r="H464" s="12"/>
      <c r="I464" s="12"/>
      <c r="K464" s="12"/>
      <c r="L464" s="12"/>
      <c r="M464" s="12"/>
    </row>
    <row r="465" spans="2:13" ht="20.100000000000001" customHeight="1">
      <c r="B465" s="12"/>
      <c r="C465" s="12"/>
      <c r="D465" s="12"/>
      <c r="E465" s="14"/>
      <c r="F465" s="14"/>
      <c r="G465" s="12"/>
      <c r="H465" s="12"/>
      <c r="I465" s="12"/>
      <c r="K465" s="12"/>
      <c r="L465" s="12"/>
      <c r="M465" s="12"/>
    </row>
    <row r="466" spans="2:13" ht="20.100000000000001" customHeight="1">
      <c r="B466" s="12"/>
      <c r="C466" s="12"/>
      <c r="D466" s="12"/>
      <c r="E466" s="14"/>
      <c r="F466" s="14"/>
      <c r="G466" s="12"/>
      <c r="H466" s="12"/>
      <c r="I466" s="12"/>
      <c r="K466" s="12"/>
      <c r="L466" s="12"/>
      <c r="M466" s="12"/>
    </row>
    <row r="467" spans="2:13" ht="20.100000000000001" customHeight="1">
      <c r="B467" s="12"/>
      <c r="C467" s="12"/>
      <c r="D467" s="12"/>
      <c r="E467" s="14"/>
      <c r="F467" s="14"/>
      <c r="G467" s="12"/>
      <c r="H467" s="12"/>
      <c r="I467" s="12"/>
      <c r="K467" s="12"/>
      <c r="L467" s="12"/>
      <c r="M467" s="12"/>
    </row>
    <row r="468" spans="2:13" ht="20.100000000000001" customHeight="1">
      <c r="B468" s="12"/>
      <c r="C468" s="12"/>
      <c r="D468" s="12"/>
      <c r="E468" s="14"/>
      <c r="F468" s="14"/>
      <c r="G468" s="12"/>
      <c r="H468" s="12"/>
      <c r="I468" s="12"/>
      <c r="K468" s="12"/>
      <c r="L468" s="12"/>
      <c r="M468" s="12"/>
    </row>
    <row r="469" spans="2:13" ht="20.100000000000001" customHeight="1">
      <c r="B469" s="12"/>
      <c r="C469" s="12"/>
      <c r="D469" s="12"/>
      <c r="E469" s="14"/>
      <c r="F469" s="14"/>
      <c r="G469" s="12"/>
      <c r="H469" s="12"/>
      <c r="I469" s="12"/>
      <c r="K469" s="12"/>
      <c r="L469" s="12"/>
      <c r="M469" s="12"/>
    </row>
    <row r="470" spans="2:13" ht="20.100000000000001" customHeight="1">
      <c r="B470" s="12"/>
      <c r="C470" s="12"/>
      <c r="D470" s="12"/>
      <c r="E470" s="14"/>
      <c r="F470" s="14"/>
      <c r="G470" s="12"/>
      <c r="H470" s="12"/>
      <c r="I470" s="12"/>
      <c r="K470" s="12"/>
      <c r="L470" s="12"/>
      <c r="M470" s="12"/>
    </row>
    <row r="471" spans="2:13" ht="20.100000000000001" customHeight="1">
      <c r="B471" s="12"/>
      <c r="C471" s="12"/>
      <c r="D471" s="12"/>
      <c r="E471" s="14"/>
      <c r="F471" s="14"/>
      <c r="G471" s="12"/>
      <c r="H471" s="12"/>
      <c r="I471" s="12"/>
      <c r="K471" s="12"/>
      <c r="L471" s="12"/>
      <c r="M471" s="12"/>
    </row>
    <row r="472" spans="2:13" ht="20.100000000000001" customHeight="1">
      <c r="B472" s="12"/>
      <c r="C472" s="12"/>
      <c r="D472" s="12"/>
      <c r="E472" s="14"/>
      <c r="F472" s="14"/>
      <c r="G472" s="12"/>
      <c r="H472" s="12"/>
      <c r="I472" s="12"/>
      <c r="K472" s="12"/>
      <c r="L472" s="12"/>
      <c r="M472" s="12"/>
    </row>
    <row r="473" spans="2:13" ht="20.100000000000001" customHeight="1">
      <c r="B473" s="12"/>
      <c r="C473" s="12"/>
      <c r="D473" s="12"/>
      <c r="E473" s="14"/>
      <c r="F473" s="14"/>
      <c r="G473" s="12"/>
      <c r="H473" s="12"/>
      <c r="I473" s="12"/>
      <c r="K473" s="12"/>
      <c r="L473" s="12"/>
      <c r="M473" s="12"/>
    </row>
    <row r="474" spans="2:13" ht="20.100000000000001" customHeight="1">
      <c r="B474" s="12"/>
      <c r="C474" s="12"/>
      <c r="D474" s="12"/>
      <c r="E474" s="14"/>
      <c r="F474" s="14"/>
      <c r="G474" s="12"/>
      <c r="H474" s="12"/>
      <c r="I474" s="12"/>
      <c r="K474" s="12"/>
      <c r="L474" s="12"/>
      <c r="M474" s="12"/>
    </row>
    <row r="475" spans="2:13" ht="20.100000000000001" customHeight="1">
      <c r="B475" s="12"/>
      <c r="C475" s="12"/>
      <c r="D475" s="12"/>
      <c r="E475" s="14"/>
      <c r="F475" s="14"/>
      <c r="G475" s="12"/>
      <c r="H475" s="12"/>
      <c r="I475" s="12"/>
      <c r="K475" s="12"/>
      <c r="L475" s="12"/>
      <c r="M475" s="12"/>
    </row>
    <row r="476" spans="2:13" ht="20.100000000000001" customHeight="1">
      <c r="B476" s="12"/>
      <c r="C476" s="12"/>
      <c r="D476" s="12"/>
      <c r="E476" s="14"/>
      <c r="F476" s="14"/>
      <c r="G476" s="12"/>
      <c r="H476" s="12"/>
      <c r="I476" s="12"/>
      <c r="K476" s="12"/>
      <c r="L476" s="12"/>
      <c r="M476" s="12"/>
    </row>
    <row r="477" spans="2:13" ht="20.100000000000001" customHeight="1">
      <c r="B477" s="12"/>
      <c r="C477" s="12"/>
      <c r="D477" s="12"/>
      <c r="E477" s="14"/>
      <c r="F477" s="14"/>
      <c r="G477" s="12"/>
      <c r="H477" s="12"/>
      <c r="I477" s="12"/>
      <c r="K477" s="12"/>
      <c r="L477" s="12"/>
      <c r="M477" s="12"/>
    </row>
    <row r="478" spans="2:13" ht="20.100000000000001" customHeight="1">
      <c r="B478" s="12"/>
      <c r="C478" s="12"/>
      <c r="D478" s="12"/>
      <c r="E478" s="14"/>
      <c r="F478" s="14"/>
      <c r="G478" s="12"/>
      <c r="H478" s="12"/>
      <c r="I478" s="12"/>
      <c r="K478" s="12"/>
      <c r="L478" s="12"/>
      <c r="M478" s="12"/>
    </row>
    <row r="479" spans="2:13" ht="20.100000000000001" customHeight="1">
      <c r="B479" s="12"/>
      <c r="C479" s="12"/>
      <c r="D479" s="12"/>
      <c r="E479" s="14"/>
      <c r="F479" s="14"/>
      <c r="G479" s="12"/>
      <c r="H479" s="12"/>
      <c r="I479" s="12"/>
      <c r="K479" s="12"/>
      <c r="L479" s="12"/>
      <c r="M479" s="12"/>
    </row>
    <row r="480" spans="2:13" ht="20.100000000000001" customHeight="1">
      <c r="B480" s="12"/>
      <c r="C480" s="12"/>
      <c r="D480" s="12"/>
      <c r="E480" s="14"/>
      <c r="F480" s="14"/>
      <c r="G480" s="12"/>
      <c r="H480" s="12"/>
      <c r="I480" s="12"/>
      <c r="K480" s="12"/>
      <c r="L480" s="12"/>
      <c r="M480" s="12"/>
    </row>
    <row r="481" spans="2:13" ht="20.100000000000001" customHeight="1">
      <c r="B481" s="12"/>
      <c r="C481" s="12"/>
      <c r="D481" s="12"/>
      <c r="E481" s="14"/>
      <c r="F481" s="14"/>
      <c r="G481" s="12"/>
      <c r="H481" s="12"/>
      <c r="I481" s="12"/>
      <c r="K481" s="12"/>
      <c r="L481" s="12"/>
      <c r="M481" s="12"/>
    </row>
    <row r="482" spans="2:13" ht="20.100000000000001" customHeight="1">
      <c r="B482" s="12"/>
      <c r="C482" s="12"/>
      <c r="D482" s="12"/>
      <c r="E482" s="14"/>
      <c r="F482" s="14"/>
      <c r="G482" s="12"/>
      <c r="H482" s="12"/>
      <c r="I482" s="12"/>
      <c r="K482" s="12"/>
      <c r="L482" s="12"/>
      <c r="M482" s="12"/>
    </row>
    <row r="483" spans="2:13" ht="20.100000000000001" customHeight="1">
      <c r="B483" s="12"/>
      <c r="C483" s="12"/>
      <c r="D483" s="12"/>
      <c r="E483" s="14"/>
      <c r="F483" s="14"/>
      <c r="G483" s="12"/>
      <c r="H483" s="12"/>
      <c r="I483" s="12"/>
      <c r="K483" s="12"/>
      <c r="L483" s="12"/>
      <c r="M483" s="12"/>
    </row>
    <row r="484" spans="2:13" ht="20.100000000000001" customHeight="1">
      <c r="B484" s="12"/>
      <c r="C484" s="12"/>
      <c r="D484" s="12"/>
      <c r="E484" s="14"/>
      <c r="F484" s="14"/>
      <c r="G484" s="12"/>
      <c r="H484" s="12"/>
      <c r="I484" s="12"/>
      <c r="K484" s="12"/>
      <c r="L484" s="12"/>
      <c r="M484" s="12"/>
    </row>
    <row r="485" spans="2:13" ht="20.100000000000001" customHeight="1">
      <c r="B485" s="12"/>
      <c r="C485" s="12"/>
      <c r="D485" s="12"/>
      <c r="E485" s="14"/>
      <c r="F485" s="14"/>
      <c r="G485" s="12"/>
      <c r="H485" s="12"/>
      <c r="I485" s="12"/>
      <c r="K485" s="12"/>
      <c r="L485" s="12"/>
      <c r="M485" s="12"/>
    </row>
    <row r="486" spans="2:13" ht="20.100000000000001" customHeight="1">
      <c r="B486" s="12"/>
      <c r="C486" s="12"/>
      <c r="D486" s="12"/>
      <c r="E486" s="14"/>
      <c r="F486" s="14"/>
      <c r="G486" s="12"/>
      <c r="H486" s="12"/>
      <c r="I486" s="12"/>
      <c r="K486" s="12"/>
      <c r="L486" s="12"/>
      <c r="M486" s="12"/>
    </row>
    <row r="487" spans="2:13" ht="20.100000000000001" customHeight="1">
      <c r="B487" s="12"/>
      <c r="C487" s="12"/>
      <c r="D487" s="12"/>
      <c r="E487" s="14"/>
      <c r="F487" s="14"/>
      <c r="G487" s="12"/>
      <c r="H487" s="12"/>
      <c r="I487" s="12"/>
      <c r="K487" s="12"/>
      <c r="L487" s="12"/>
      <c r="M487" s="12"/>
    </row>
    <row r="488" spans="2:13" ht="20.100000000000001" customHeight="1">
      <c r="B488" s="12"/>
      <c r="C488" s="12"/>
      <c r="D488" s="12"/>
      <c r="E488" s="14"/>
      <c r="F488" s="14"/>
      <c r="G488" s="12"/>
      <c r="H488" s="12"/>
      <c r="I488" s="12"/>
      <c r="K488" s="12"/>
      <c r="L488" s="12"/>
      <c r="M488" s="12"/>
    </row>
    <row r="489" spans="2:13" ht="20.100000000000001" customHeight="1">
      <c r="B489" s="12"/>
      <c r="C489" s="12"/>
      <c r="D489" s="12"/>
      <c r="E489" s="14"/>
      <c r="F489" s="14"/>
      <c r="G489" s="12"/>
      <c r="H489" s="12"/>
      <c r="I489" s="12"/>
      <c r="K489" s="12"/>
      <c r="L489" s="12"/>
      <c r="M489" s="12"/>
    </row>
    <row r="490" spans="2:13" ht="20.100000000000001" customHeight="1">
      <c r="B490" s="12"/>
      <c r="C490" s="12"/>
      <c r="D490" s="12"/>
      <c r="E490" s="14"/>
      <c r="F490" s="14"/>
      <c r="G490" s="12"/>
      <c r="H490" s="12"/>
      <c r="I490" s="12"/>
      <c r="K490" s="12"/>
      <c r="L490" s="12"/>
      <c r="M490" s="12"/>
    </row>
    <row r="491" spans="2:13" ht="20.100000000000001" customHeight="1">
      <c r="B491" s="12"/>
      <c r="C491" s="12"/>
      <c r="D491" s="12"/>
      <c r="E491" s="14"/>
      <c r="F491" s="14"/>
      <c r="G491" s="12"/>
      <c r="H491" s="12"/>
      <c r="I491" s="12"/>
      <c r="K491" s="12"/>
      <c r="L491" s="12"/>
      <c r="M491" s="12"/>
    </row>
    <row r="492" spans="2:13" ht="20.100000000000001" customHeight="1">
      <c r="B492" s="12"/>
      <c r="C492" s="12"/>
      <c r="D492" s="12"/>
      <c r="E492" s="14"/>
      <c r="F492" s="14"/>
      <c r="G492" s="12"/>
      <c r="H492" s="12"/>
      <c r="I492" s="12"/>
      <c r="K492" s="12"/>
      <c r="L492" s="12"/>
      <c r="M492" s="12"/>
    </row>
    <row r="493" spans="2:13" ht="20.100000000000001" customHeight="1">
      <c r="B493" s="12"/>
      <c r="C493" s="12"/>
      <c r="D493" s="12"/>
      <c r="E493" s="14"/>
      <c r="F493" s="14"/>
      <c r="G493" s="12"/>
      <c r="H493" s="12"/>
      <c r="I493" s="12"/>
      <c r="K493" s="12"/>
      <c r="L493" s="12"/>
      <c r="M493" s="12"/>
    </row>
    <row r="494" spans="2:13" ht="20.100000000000001" customHeight="1">
      <c r="B494" s="12"/>
      <c r="C494" s="12"/>
      <c r="D494" s="12"/>
      <c r="E494" s="14"/>
      <c r="F494" s="14"/>
      <c r="G494" s="12"/>
      <c r="H494" s="12"/>
      <c r="I494" s="12"/>
      <c r="K494" s="12"/>
      <c r="L494" s="12"/>
      <c r="M494" s="12"/>
    </row>
    <row r="495" spans="2:13" ht="20.100000000000001" customHeight="1">
      <c r="B495" s="12"/>
      <c r="C495" s="12"/>
      <c r="D495" s="12"/>
      <c r="E495" s="14"/>
      <c r="F495" s="14"/>
      <c r="G495" s="12"/>
      <c r="H495" s="12"/>
      <c r="I495" s="12"/>
      <c r="K495" s="12"/>
      <c r="L495" s="12"/>
      <c r="M495" s="12"/>
    </row>
    <row r="496" spans="2:13" ht="20.100000000000001" customHeight="1">
      <c r="B496" s="12"/>
      <c r="C496" s="12"/>
      <c r="D496" s="12"/>
      <c r="E496" s="14"/>
      <c r="F496" s="14"/>
      <c r="G496" s="12"/>
      <c r="H496" s="12"/>
      <c r="I496" s="12"/>
      <c r="K496" s="12"/>
      <c r="L496" s="12"/>
      <c r="M496" s="12"/>
    </row>
    <row r="497" spans="2:13" ht="20.100000000000001" customHeight="1">
      <c r="B497" s="12"/>
      <c r="C497" s="12"/>
      <c r="D497" s="12"/>
      <c r="E497" s="14"/>
      <c r="F497" s="14"/>
      <c r="G497" s="12"/>
      <c r="H497" s="12"/>
      <c r="I497" s="12"/>
      <c r="K497" s="12"/>
      <c r="L497" s="12"/>
      <c r="M497" s="12"/>
    </row>
    <row r="498" spans="2:13" ht="20.100000000000001" customHeight="1">
      <c r="B498" s="12"/>
      <c r="C498" s="12"/>
      <c r="D498" s="12"/>
      <c r="E498" s="14"/>
      <c r="F498" s="14"/>
      <c r="G498" s="12"/>
      <c r="H498" s="12"/>
      <c r="I498" s="12"/>
      <c r="K498" s="12"/>
      <c r="L498" s="12"/>
      <c r="M498" s="12"/>
    </row>
    <row r="499" spans="2:13" ht="20.100000000000001" customHeight="1">
      <c r="B499" s="12"/>
      <c r="C499" s="12"/>
      <c r="D499" s="12"/>
      <c r="E499" s="14"/>
      <c r="F499" s="14"/>
      <c r="G499" s="12"/>
      <c r="H499" s="12"/>
      <c r="I499" s="12"/>
      <c r="K499" s="12"/>
      <c r="L499" s="12"/>
      <c r="M499" s="12"/>
    </row>
    <row r="500" spans="2:13" ht="20.100000000000001" customHeight="1">
      <c r="B500" s="12"/>
      <c r="C500" s="12"/>
      <c r="D500" s="12"/>
      <c r="E500" s="14"/>
      <c r="F500" s="14"/>
      <c r="G500" s="12"/>
      <c r="H500" s="12"/>
      <c r="I500" s="12"/>
      <c r="K500" s="12"/>
      <c r="L500" s="12"/>
      <c r="M500" s="12"/>
    </row>
    <row r="501" spans="2:13" ht="20.100000000000001" customHeight="1">
      <c r="B501" s="12"/>
      <c r="C501" s="12"/>
      <c r="D501" s="12"/>
      <c r="E501" s="14"/>
      <c r="F501" s="14"/>
      <c r="G501" s="12"/>
      <c r="H501" s="12"/>
      <c r="I501" s="12"/>
      <c r="K501" s="12"/>
      <c r="L501" s="12"/>
      <c r="M501" s="12"/>
    </row>
    <row r="502" spans="2:13" ht="20.100000000000001" customHeight="1">
      <c r="B502" s="12"/>
      <c r="C502" s="12"/>
      <c r="D502" s="12"/>
      <c r="E502" s="14"/>
      <c r="F502" s="14"/>
      <c r="G502" s="12"/>
      <c r="H502" s="12"/>
      <c r="I502" s="12"/>
      <c r="K502" s="12"/>
      <c r="L502" s="12"/>
      <c r="M502" s="12"/>
    </row>
    <row r="503" spans="2:13" ht="20.100000000000001" customHeight="1">
      <c r="B503" s="12"/>
      <c r="C503" s="12"/>
      <c r="D503" s="12"/>
      <c r="E503" s="14"/>
      <c r="F503" s="14"/>
      <c r="G503" s="12"/>
      <c r="H503" s="12"/>
      <c r="I503" s="12"/>
      <c r="K503" s="12"/>
      <c r="L503" s="12"/>
      <c r="M503" s="12"/>
    </row>
    <row r="504" spans="2:13" ht="20.100000000000001" customHeight="1">
      <c r="B504" s="12"/>
      <c r="C504" s="12"/>
      <c r="D504" s="12"/>
      <c r="E504" s="14"/>
      <c r="F504" s="14"/>
      <c r="G504" s="12"/>
      <c r="H504" s="12"/>
      <c r="I504" s="12"/>
      <c r="K504" s="12"/>
      <c r="L504" s="12"/>
      <c r="M504" s="12"/>
    </row>
    <row r="505" spans="2:13" ht="20.100000000000001" customHeight="1">
      <c r="B505" s="12"/>
      <c r="C505" s="12"/>
      <c r="D505" s="12"/>
      <c r="E505" s="14"/>
      <c r="F505" s="14"/>
      <c r="G505" s="12"/>
      <c r="H505" s="12"/>
      <c r="I505" s="12"/>
      <c r="K505" s="12"/>
      <c r="L505" s="12"/>
      <c r="M505" s="12"/>
    </row>
    <row r="506" spans="2:13" ht="20.100000000000001" customHeight="1">
      <c r="B506" s="12"/>
      <c r="C506" s="12"/>
      <c r="D506" s="12"/>
      <c r="E506" s="14"/>
      <c r="F506" s="14"/>
      <c r="G506" s="12"/>
      <c r="H506" s="12"/>
      <c r="I506" s="12"/>
      <c r="K506" s="12"/>
      <c r="L506" s="12"/>
      <c r="M506" s="12"/>
    </row>
    <row r="507" spans="2:13" ht="20.100000000000001" customHeight="1">
      <c r="B507" s="12"/>
      <c r="C507" s="12"/>
      <c r="D507" s="12"/>
      <c r="E507" s="14"/>
      <c r="F507" s="14"/>
      <c r="G507" s="12"/>
      <c r="H507" s="12"/>
      <c r="I507" s="12"/>
      <c r="K507" s="12"/>
      <c r="L507" s="12"/>
      <c r="M507" s="12"/>
    </row>
    <row r="508" spans="2:13" ht="20.100000000000001" customHeight="1">
      <c r="B508" s="12"/>
      <c r="C508" s="12"/>
      <c r="D508" s="12"/>
      <c r="E508" s="14"/>
      <c r="F508" s="14"/>
      <c r="G508" s="12"/>
      <c r="H508" s="12"/>
      <c r="I508" s="12"/>
      <c r="K508" s="12"/>
      <c r="L508" s="12"/>
      <c r="M508" s="12"/>
    </row>
    <row r="509" spans="2:13" ht="20.100000000000001" customHeight="1">
      <c r="B509" s="12"/>
      <c r="C509" s="12"/>
      <c r="D509" s="12"/>
      <c r="E509" s="14"/>
      <c r="F509" s="14"/>
      <c r="G509" s="12"/>
      <c r="H509" s="12"/>
      <c r="I509" s="12"/>
      <c r="K509" s="12"/>
      <c r="L509" s="12"/>
      <c r="M509" s="12"/>
    </row>
    <row r="510" spans="2:13" ht="20.100000000000001" customHeight="1">
      <c r="B510" s="12"/>
      <c r="C510" s="12"/>
      <c r="D510" s="12"/>
      <c r="E510" s="14"/>
      <c r="F510" s="14"/>
      <c r="G510" s="12"/>
      <c r="H510" s="12"/>
      <c r="I510" s="12"/>
      <c r="K510" s="12"/>
      <c r="L510" s="12"/>
      <c r="M510" s="12"/>
    </row>
    <row r="511" spans="2:13" ht="20.100000000000001" customHeight="1">
      <c r="B511" s="12"/>
      <c r="C511" s="12"/>
      <c r="D511" s="12"/>
      <c r="E511" s="14"/>
      <c r="F511" s="14"/>
      <c r="G511" s="12"/>
      <c r="H511" s="12"/>
      <c r="I511" s="12"/>
      <c r="K511" s="12"/>
      <c r="L511" s="12"/>
      <c r="M511" s="12"/>
    </row>
    <row r="512" spans="2:13" ht="20.100000000000001" customHeight="1">
      <c r="B512" s="12"/>
      <c r="C512" s="12"/>
      <c r="D512" s="12"/>
      <c r="E512" s="14"/>
      <c r="F512" s="14"/>
      <c r="G512" s="12"/>
      <c r="H512" s="12"/>
      <c r="I512" s="12"/>
      <c r="K512" s="12"/>
      <c r="L512" s="12"/>
      <c r="M512" s="12"/>
    </row>
    <row r="513" spans="2:13" ht="20.100000000000001" customHeight="1">
      <c r="B513" s="12"/>
      <c r="C513" s="12"/>
      <c r="D513" s="12"/>
      <c r="E513" s="14"/>
      <c r="F513" s="14"/>
      <c r="G513" s="12"/>
      <c r="H513" s="12"/>
      <c r="I513" s="12"/>
      <c r="K513" s="12"/>
      <c r="L513" s="12"/>
      <c r="M513" s="12"/>
    </row>
    <row r="514" spans="2:13" ht="20.100000000000001" customHeight="1">
      <c r="B514" s="12"/>
      <c r="C514" s="12"/>
      <c r="D514" s="12"/>
      <c r="E514" s="14"/>
      <c r="F514" s="14"/>
      <c r="G514" s="12"/>
      <c r="H514" s="12"/>
      <c r="I514" s="12"/>
      <c r="K514" s="12"/>
      <c r="L514" s="12"/>
      <c r="M514" s="12"/>
    </row>
    <row r="515" spans="2:13" ht="20.100000000000001" customHeight="1">
      <c r="B515" s="12"/>
      <c r="C515" s="12"/>
      <c r="D515" s="12"/>
      <c r="E515" s="14"/>
      <c r="F515" s="14"/>
      <c r="G515" s="12"/>
      <c r="H515" s="12"/>
      <c r="I515" s="12"/>
      <c r="K515" s="12"/>
      <c r="L515" s="12"/>
      <c r="M515" s="12"/>
    </row>
    <row r="516" spans="2:13" ht="20.100000000000001" customHeight="1">
      <c r="B516" s="12"/>
      <c r="C516" s="12"/>
      <c r="D516" s="12"/>
      <c r="E516" s="14"/>
      <c r="F516" s="14"/>
      <c r="G516" s="12"/>
      <c r="H516" s="12"/>
      <c r="I516" s="12"/>
      <c r="K516" s="12"/>
      <c r="L516" s="12"/>
      <c r="M516" s="12"/>
    </row>
    <row r="517" spans="2:13" ht="20.100000000000001" customHeight="1">
      <c r="B517" s="12"/>
      <c r="C517" s="12"/>
      <c r="D517" s="12"/>
      <c r="E517" s="14"/>
      <c r="F517" s="14"/>
      <c r="G517" s="12"/>
      <c r="H517" s="12"/>
      <c r="I517" s="12"/>
      <c r="K517" s="12"/>
      <c r="L517" s="12"/>
      <c r="M517" s="12"/>
    </row>
    <row r="518" spans="2:13" ht="20.100000000000001" customHeight="1">
      <c r="B518" s="12"/>
      <c r="C518" s="12"/>
      <c r="D518" s="12"/>
      <c r="E518" s="14"/>
      <c r="F518" s="14"/>
      <c r="G518" s="12"/>
      <c r="H518" s="12"/>
      <c r="I518" s="12"/>
      <c r="K518" s="12"/>
      <c r="L518" s="12"/>
      <c r="M518" s="12"/>
    </row>
    <row r="519" spans="2:13" ht="20.100000000000001" customHeight="1">
      <c r="B519" s="12"/>
      <c r="C519" s="12"/>
      <c r="D519" s="12"/>
      <c r="E519" s="14"/>
      <c r="F519" s="14"/>
      <c r="G519" s="12"/>
      <c r="H519" s="12"/>
      <c r="I519" s="12"/>
      <c r="K519" s="12"/>
      <c r="L519" s="12"/>
      <c r="M519" s="12"/>
    </row>
    <row r="520" spans="2:13" ht="20.100000000000001" customHeight="1">
      <c r="B520" s="12"/>
      <c r="C520" s="12"/>
      <c r="D520" s="12"/>
      <c r="E520" s="14"/>
      <c r="F520" s="14"/>
      <c r="G520" s="12"/>
      <c r="H520" s="12"/>
      <c r="I520" s="12"/>
      <c r="K520" s="12"/>
      <c r="L520" s="12"/>
      <c r="M520" s="12"/>
    </row>
    <row r="521" spans="2:13" ht="20.100000000000001" customHeight="1">
      <c r="B521" s="12"/>
      <c r="C521" s="12"/>
      <c r="D521" s="12"/>
      <c r="E521" s="14"/>
      <c r="F521" s="14"/>
      <c r="G521" s="12"/>
      <c r="H521" s="12"/>
      <c r="I521" s="12"/>
      <c r="K521" s="12"/>
      <c r="L521" s="12"/>
      <c r="M521" s="12"/>
    </row>
    <row r="522" spans="2:13" ht="20.100000000000001" customHeight="1">
      <c r="B522" s="12"/>
      <c r="C522" s="12"/>
      <c r="D522" s="12"/>
      <c r="E522" s="14"/>
      <c r="F522" s="14"/>
      <c r="G522" s="12"/>
      <c r="H522" s="12"/>
      <c r="I522" s="12"/>
      <c r="K522" s="12"/>
      <c r="L522" s="12"/>
      <c r="M522" s="12"/>
    </row>
    <row r="523" spans="2:13" ht="20.100000000000001" customHeight="1">
      <c r="B523" s="12"/>
      <c r="C523" s="12"/>
      <c r="D523" s="12"/>
      <c r="E523" s="14"/>
      <c r="F523" s="14"/>
      <c r="G523" s="12"/>
      <c r="H523" s="12"/>
      <c r="I523" s="12"/>
      <c r="K523" s="12"/>
      <c r="L523" s="12"/>
      <c r="M523" s="12"/>
    </row>
    <row r="524" spans="2:13" ht="20.100000000000001" customHeight="1">
      <c r="B524" s="12"/>
      <c r="C524" s="12"/>
      <c r="D524" s="12"/>
      <c r="E524" s="14"/>
      <c r="F524" s="14"/>
      <c r="G524" s="12"/>
      <c r="H524" s="12"/>
      <c r="I524" s="12"/>
      <c r="K524" s="12"/>
      <c r="L524" s="12"/>
      <c r="M524" s="12"/>
    </row>
    <row r="525" spans="2:13" ht="20.100000000000001" customHeight="1">
      <c r="B525" s="12"/>
      <c r="C525" s="12"/>
      <c r="D525" s="12"/>
      <c r="E525" s="14"/>
      <c r="F525" s="14"/>
      <c r="G525" s="12"/>
      <c r="H525" s="12"/>
      <c r="I525" s="12"/>
      <c r="K525" s="12"/>
      <c r="L525" s="12"/>
      <c r="M525" s="12"/>
    </row>
    <row r="526" spans="2:13" ht="20.100000000000001" customHeight="1">
      <c r="B526" s="12"/>
      <c r="C526" s="12"/>
      <c r="D526" s="12"/>
      <c r="E526" s="14"/>
      <c r="F526" s="14"/>
      <c r="G526" s="12"/>
      <c r="H526" s="12"/>
      <c r="I526" s="12"/>
      <c r="K526" s="12"/>
      <c r="L526" s="12"/>
      <c r="M526" s="12"/>
    </row>
    <row r="527" spans="2:13" ht="20.100000000000001" customHeight="1">
      <c r="B527" s="12"/>
      <c r="C527" s="12"/>
      <c r="D527" s="12"/>
      <c r="E527" s="14"/>
      <c r="F527" s="14"/>
      <c r="G527" s="12"/>
      <c r="H527" s="12"/>
      <c r="I527" s="12"/>
      <c r="K527" s="12"/>
      <c r="L527" s="12"/>
      <c r="M527" s="12"/>
    </row>
    <row r="528" spans="2:13" ht="20.100000000000001" customHeight="1">
      <c r="B528" s="12"/>
      <c r="C528" s="12"/>
      <c r="D528" s="12"/>
      <c r="E528" s="14"/>
      <c r="F528" s="14"/>
      <c r="G528" s="12"/>
      <c r="H528" s="12"/>
      <c r="I528" s="12"/>
      <c r="K528" s="12"/>
      <c r="L528" s="12"/>
      <c r="M528" s="12"/>
    </row>
    <row r="529" spans="2:13" ht="20.100000000000001" customHeight="1">
      <c r="B529" s="12"/>
      <c r="C529" s="12"/>
      <c r="D529" s="12"/>
      <c r="E529" s="14"/>
      <c r="F529" s="14"/>
      <c r="G529" s="12"/>
      <c r="H529" s="12"/>
      <c r="I529" s="12"/>
      <c r="K529" s="12"/>
      <c r="L529" s="12"/>
      <c r="M529" s="12"/>
    </row>
    <row r="530" spans="2:13" ht="20.100000000000001" customHeight="1">
      <c r="B530" s="12"/>
      <c r="C530" s="12"/>
      <c r="D530" s="12"/>
      <c r="E530" s="14"/>
      <c r="F530" s="14"/>
      <c r="G530" s="12"/>
      <c r="H530" s="12"/>
      <c r="I530" s="12"/>
      <c r="K530" s="12"/>
      <c r="L530" s="12"/>
      <c r="M530" s="12"/>
    </row>
    <row r="531" spans="2:13" ht="20.100000000000001" customHeight="1">
      <c r="B531" s="12"/>
      <c r="C531" s="12"/>
      <c r="D531" s="12"/>
      <c r="E531" s="14"/>
      <c r="F531" s="14"/>
      <c r="G531" s="12"/>
      <c r="H531" s="12"/>
      <c r="I531" s="12"/>
      <c r="K531" s="12"/>
      <c r="L531" s="12"/>
      <c r="M531" s="12"/>
    </row>
    <row r="532" spans="2:13" ht="20.100000000000001" customHeight="1">
      <c r="B532" s="12"/>
      <c r="C532" s="12"/>
      <c r="D532" s="12"/>
      <c r="E532" s="14"/>
      <c r="F532" s="14"/>
      <c r="G532" s="12"/>
      <c r="H532" s="12"/>
      <c r="I532" s="12"/>
      <c r="K532" s="12"/>
      <c r="L532" s="12"/>
      <c r="M532" s="12"/>
    </row>
    <row r="533" spans="2:13" ht="20.100000000000001" customHeight="1">
      <c r="B533" s="12"/>
      <c r="C533" s="12"/>
      <c r="D533" s="12"/>
      <c r="E533" s="14"/>
      <c r="F533" s="14"/>
      <c r="G533" s="12"/>
      <c r="H533" s="12"/>
      <c r="I533" s="12"/>
      <c r="K533" s="12"/>
      <c r="L533" s="12"/>
      <c r="M533" s="12"/>
    </row>
    <row r="534" spans="2:13" ht="20.100000000000001" customHeight="1">
      <c r="B534" s="12"/>
      <c r="C534" s="12"/>
      <c r="D534" s="12"/>
      <c r="E534" s="14"/>
      <c r="F534" s="14"/>
      <c r="G534" s="12"/>
      <c r="H534" s="12"/>
      <c r="I534" s="12"/>
      <c r="K534" s="12"/>
      <c r="L534" s="12"/>
      <c r="M534" s="12"/>
    </row>
    <row r="535" spans="2:13" ht="20.100000000000001" customHeight="1">
      <c r="B535" s="12"/>
      <c r="C535" s="12"/>
      <c r="D535" s="12"/>
      <c r="E535" s="14"/>
      <c r="F535" s="14"/>
      <c r="G535" s="12"/>
      <c r="H535" s="12"/>
      <c r="I535" s="12"/>
      <c r="K535" s="12"/>
      <c r="L535" s="12"/>
      <c r="M535" s="12"/>
    </row>
    <row r="536" spans="2:13" ht="20.100000000000001" customHeight="1">
      <c r="B536" s="12"/>
      <c r="C536" s="12"/>
      <c r="D536" s="12"/>
      <c r="E536" s="14"/>
      <c r="F536" s="14"/>
      <c r="G536" s="12"/>
      <c r="H536" s="12"/>
      <c r="I536" s="12"/>
      <c r="K536" s="12"/>
      <c r="L536" s="12"/>
      <c r="M536" s="12"/>
    </row>
    <row r="537" spans="2:13" ht="20.100000000000001" customHeight="1">
      <c r="B537" s="12"/>
      <c r="C537" s="12"/>
      <c r="D537" s="12"/>
      <c r="E537" s="14"/>
      <c r="F537" s="14"/>
      <c r="G537" s="12"/>
      <c r="H537" s="12"/>
      <c r="I537" s="12"/>
      <c r="K537" s="12"/>
      <c r="L537" s="12"/>
      <c r="M537" s="12"/>
    </row>
    <row r="538" spans="2:13" ht="20.100000000000001" customHeight="1">
      <c r="B538" s="12"/>
      <c r="C538" s="12"/>
      <c r="D538" s="12"/>
      <c r="E538" s="14"/>
      <c r="F538" s="14"/>
      <c r="G538" s="12"/>
      <c r="H538" s="12"/>
      <c r="I538" s="12"/>
      <c r="K538" s="12"/>
      <c r="L538" s="12"/>
      <c r="M538" s="12"/>
    </row>
    <row r="539" spans="2:13" ht="20.100000000000001" customHeight="1">
      <c r="B539" s="12"/>
      <c r="C539" s="12"/>
      <c r="D539" s="12"/>
      <c r="E539" s="14"/>
      <c r="F539" s="14"/>
      <c r="G539" s="12"/>
      <c r="H539" s="12"/>
      <c r="I539" s="12"/>
      <c r="K539" s="12"/>
      <c r="L539" s="12"/>
      <c r="M539" s="12"/>
    </row>
    <row r="540" spans="2:13" ht="20.100000000000001" customHeight="1">
      <c r="B540" s="12"/>
      <c r="C540" s="12"/>
      <c r="D540" s="12"/>
      <c r="E540" s="14"/>
      <c r="F540" s="14"/>
      <c r="G540" s="12"/>
      <c r="H540" s="12"/>
      <c r="I540" s="12"/>
      <c r="K540" s="12"/>
      <c r="L540" s="12"/>
      <c r="M540" s="12"/>
    </row>
    <row r="541" spans="2:13" ht="20.100000000000001" customHeight="1">
      <c r="B541" s="12"/>
      <c r="C541" s="12"/>
      <c r="D541" s="12"/>
      <c r="E541" s="14"/>
      <c r="F541" s="14"/>
      <c r="G541" s="12"/>
      <c r="H541" s="12"/>
      <c r="I541" s="12"/>
      <c r="K541" s="12"/>
      <c r="L541" s="12"/>
      <c r="M541" s="12"/>
    </row>
    <row r="542" spans="2:13" ht="20.100000000000001" customHeight="1">
      <c r="B542" s="12"/>
      <c r="C542" s="12"/>
      <c r="D542" s="12"/>
      <c r="E542" s="14"/>
      <c r="F542" s="14"/>
      <c r="G542" s="12"/>
      <c r="H542" s="12"/>
      <c r="I542" s="12"/>
      <c r="K542" s="12"/>
      <c r="L542" s="12"/>
      <c r="M542" s="12"/>
    </row>
    <row r="543" spans="2:13" ht="20.100000000000001" customHeight="1">
      <c r="B543" s="12"/>
      <c r="C543" s="12"/>
      <c r="D543" s="12"/>
      <c r="E543" s="14"/>
      <c r="F543" s="14"/>
      <c r="G543" s="12"/>
      <c r="H543" s="12"/>
      <c r="I543" s="12"/>
      <c r="K543" s="12"/>
      <c r="L543" s="12"/>
      <c r="M543" s="12"/>
    </row>
    <row r="544" spans="2:13" ht="20.100000000000001" customHeight="1">
      <c r="B544" s="12"/>
      <c r="C544" s="12"/>
      <c r="D544" s="12"/>
      <c r="E544" s="14"/>
      <c r="F544" s="14"/>
      <c r="G544" s="12"/>
      <c r="H544" s="12"/>
      <c r="I544" s="12"/>
      <c r="K544" s="12"/>
      <c r="L544" s="12"/>
      <c r="M544" s="12"/>
    </row>
    <row r="545" spans="2:13" ht="20.100000000000001" customHeight="1">
      <c r="B545" s="12"/>
      <c r="C545" s="12"/>
      <c r="D545" s="12"/>
      <c r="E545" s="14"/>
      <c r="F545" s="14"/>
      <c r="G545" s="12"/>
      <c r="H545" s="12"/>
      <c r="I545" s="12"/>
      <c r="K545" s="12"/>
      <c r="L545" s="12"/>
      <c r="M545" s="12"/>
    </row>
    <row r="546" spans="2:13" ht="20.100000000000001" customHeight="1">
      <c r="B546" s="12"/>
      <c r="C546" s="12"/>
      <c r="D546" s="12"/>
      <c r="E546" s="14"/>
      <c r="F546" s="14"/>
      <c r="G546" s="12"/>
      <c r="H546" s="12"/>
      <c r="I546" s="12"/>
      <c r="K546" s="12"/>
      <c r="L546" s="12"/>
      <c r="M546" s="12"/>
    </row>
    <row r="547" spans="2:13" ht="20.100000000000001" customHeight="1">
      <c r="B547" s="12"/>
      <c r="C547" s="12"/>
      <c r="D547" s="12"/>
      <c r="E547" s="14"/>
      <c r="F547" s="14"/>
      <c r="G547" s="12"/>
      <c r="H547" s="12"/>
      <c r="I547" s="12"/>
      <c r="K547" s="12"/>
      <c r="L547" s="12"/>
      <c r="M547" s="12"/>
    </row>
    <row r="548" spans="2:13" ht="20.100000000000001" customHeight="1">
      <c r="B548" s="12"/>
      <c r="C548" s="12"/>
      <c r="D548" s="12"/>
      <c r="E548" s="14"/>
      <c r="F548" s="14"/>
      <c r="G548" s="12"/>
      <c r="H548" s="12"/>
      <c r="I548" s="12"/>
      <c r="K548" s="12"/>
      <c r="L548" s="12"/>
      <c r="M548" s="12"/>
    </row>
    <row r="549" spans="2:13" ht="20.100000000000001" customHeight="1">
      <c r="B549" s="12"/>
      <c r="C549" s="12"/>
      <c r="D549" s="12"/>
      <c r="E549" s="14"/>
      <c r="F549" s="14"/>
      <c r="G549" s="12"/>
      <c r="H549" s="12"/>
      <c r="I549" s="12"/>
      <c r="K549" s="12"/>
      <c r="L549" s="12"/>
      <c r="M549" s="12"/>
    </row>
    <row r="550" spans="2:13" ht="20.100000000000001" customHeight="1">
      <c r="B550" s="12"/>
      <c r="C550" s="12"/>
      <c r="D550" s="12"/>
      <c r="E550" s="14"/>
      <c r="F550" s="14"/>
      <c r="G550" s="12"/>
      <c r="H550" s="12"/>
      <c r="I550" s="12"/>
      <c r="K550" s="12"/>
      <c r="L550" s="12"/>
      <c r="M550" s="12"/>
    </row>
    <row r="551" spans="2:13" ht="20.100000000000001" customHeight="1">
      <c r="B551" s="12"/>
      <c r="C551" s="12"/>
      <c r="D551" s="12"/>
      <c r="E551" s="14"/>
      <c r="F551" s="14"/>
      <c r="G551" s="12"/>
      <c r="H551" s="12"/>
      <c r="I551" s="12"/>
      <c r="K551" s="12"/>
      <c r="L551" s="12"/>
      <c r="M551" s="12"/>
    </row>
    <row r="552" spans="2:13" ht="20.100000000000001" customHeight="1">
      <c r="B552" s="12"/>
      <c r="C552" s="12"/>
      <c r="D552" s="12"/>
      <c r="E552" s="14"/>
      <c r="F552" s="14"/>
      <c r="G552" s="12"/>
      <c r="H552" s="12"/>
      <c r="I552" s="12"/>
      <c r="K552" s="12"/>
      <c r="L552" s="12"/>
      <c r="M552" s="12"/>
    </row>
    <row r="553" spans="2:13" ht="20.100000000000001" customHeight="1">
      <c r="B553" s="12"/>
      <c r="C553" s="12"/>
      <c r="D553" s="12"/>
      <c r="E553" s="14"/>
      <c r="F553" s="14"/>
      <c r="G553" s="12"/>
      <c r="H553" s="12"/>
      <c r="I553" s="12"/>
      <c r="K553" s="12"/>
      <c r="L553" s="12"/>
      <c r="M553" s="12"/>
    </row>
    <row r="554" spans="2:13" ht="20.100000000000001" customHeight="1">
      <c r="B554" s="12"/>
      <c r="C554" s="12"/>
      <c r="D554" s="12"/>
      <c r="E554" s="14"/>
      <c r="F554" s="14"/>
      <c r="G554" s="12"/>
      <c r="H554" s="12"/>
      <c r="I554" s="12"/>
      <c r="K554" s="12"/>
      <c r="L554" s="12"/>
      <c r="M554" s="12"/>
    </row>
    <row r="555" spans="2:13" ht="20.100000000000001" customHeight="1">
      <c r="B555" s="12"/>
      <c r="C555" s="12"/>
      <c r="D555" s="12"/>
      <c r="E555" s="14"/>
      <c r="F555" s="14"/>
      <c r="G555" s="12"/>
      <c r="H555" s="12"/>
      <c r="I555" s="12"/>
      <c r="K555" s="12"/>
      <c r="L555" s="12"/>
      <c r="M555" s="12"/>
    </row>
    <row r="556" spans="2:13" ht="20.100000000000001" customHeight="1">
      <c r="B556" s="12"/>
      <c r="C556" s="12"/>
      <c r="D556" s="12"/>
      <c r="E556" s="14"/>
      <c r="F556" s="14"/>
      <c r="G556" s="12"/>
      <c r="H556" s="12"/>
      <c r="I556" s="12"/>
      <c r="K556" s="12"/>
      <c r="L556" s="12"/>
      <c r="M556" s="12"/>
    </row>
    <row r="557" spans="2:13" ht="20.100000000000001" customHeight="1">
      <c r="B557" s="12"/>
      <c r="C557" s="12"/>
      <c r="D557" s="12"/>
      <c r="E557" s="14"/>
      <c r="F557" s="14"/>
      <c r="G557" s="12"/>
      <c r="H557" s="12"/>
      <c r="I557" s="12"/>
      <c r="K557" s="12"/>
      <c r="L557" s="12"/>
      <c r="M557" s="12"/>
    </row>
    <row r="558" spans="2:13" ht="20.100000000000001" customHeight="1">
      <c r="B558" s="12"/>
      <c r="C558" s="12"/>
      <c r="D558" s="12"/>
      <c r="E558" s="14"/>
      <c r="F558" s="14"/>
      <c r="G558" s="12"/>
      <c r="H558" s="12"/>
      <c r="I558" s="12"/>
      <c r="K558" s="12"/>
      <c r="L558" s="12"/>
      <c r="M558" s="12"/>
    </row>
    <row r="559" spans="2:13" ht="20.100000000000001" customHeight="1">
      <c r="B559" s="12"/>
      <c r="C559" s="12"/>
      <c r="D559" s="12"/>
      <c r="E559" s="14"/>
      <c r="F559" s="14"/>
      <c r="G559" s="12"/>
      <c r="H559" s="12"/>
      <c r="I559" s="12"/>
      <c r="K559" s="12"/>
      <c r="L559" s="12"/>
      <c r="M559" s="12"/>
    </row>
    <row r="560" spans="2:13" ht="20.100000000000001" customHeight="1">
      <c r="B560" s="12"/>
      <c r="C560" s="12"/>
      <c r="D560" s="12"/>
      <c r="E560" s="14"/>
      <c r="F560" s="14"/>
      <c r="G560" s="12"/>
      <c r="H560" s="12"/>
      <c r="I560" s="12"/>
      <c r="K560" s="12"/>
      <c r="L560" s="12"/>
      <c r="M560" s="12"/>
    </row>
    <row r="561" spans="2:13" ht="20.100000000000001" customHeight="1">
      <c r="B561" s="12"/>
      <c r="C561" s="12"/>
      <c r="D561" s="12"/>
      <c r="E561" s="14"/>
      <c r="F561" s="14"/>
      <c r="G561" s="12"/>
      <c r="H561" s="12"/>
      <c r="I561" s="12"/>
      <c r="K561" s="12"/>
      <c r="L561" s="12"/>
      <c r="M561" s="12"/>
    </row>
    <row r="562" spans="2:13" ht="20.100000000000001" customHeight="1">
      <c r="B562" s="12"/>
      <c r="C562" s="12"/>
      <c r="D562" s="12"/>
      <c r="E562" s="14"/>
      <c r="F562" s="14"/>
      <c r="G562" s="12"/>
      <c r="H562" s="12"/>
      <c r="I562" s="12"/>
      <c r="K562" s="12"/>
      <c r="L562" s="12"/>
      <c r="M562" s="12"/>
    </row>
    <row r="563" spans="2:13" ht="20.100000000000001" customHeight="1">
      <c r="B563" s="12"/>
      <c r="C563" s="12"/>
      <c r="D563" s="12"/>
      <c r="E563" s="14"/>
      <c r="F563" s="14"/>
      <c r="G563" s="12"/>
      <c r="H563" s="12"/>
      <c r="I563" s="12"/>
      <c r="K563" s="12"/>
      <c r="L563" s="12"/>
      <c r="M563" s="12"/>
    </row>
    <row r="564" spans="2:13" ht="20.100000000000001" customHeight="1">
      <c r="B564" s="12"/>
      <c r="C564" s="12"/>
      <c r="D564" s="12"/>
      <c r="E564" s="14"/>
      <c r="F564" s="14"/>
      <c r="G564" s="12"/>
      <c r="H564" s="12"/>
      <c r="I564" s="12"/>
      <c r="K564" s="12"/>
      <c r="L564" s="12"/>
      <c r="M564" s="12"/>
    </row>
    <row r="565" spans="2:13" ht="20.100000000000001" customHeight="1">
      <c r="B565" s="12"/>
      <c r="C565" s="12"/>
      <c r="D565" s="12"/>
      <c r="E565" s="14"/>
      <c r="F565" s="14"/>
      <c r="G565" s="12"/>
      <c r="H565" s="12"/>
      <c r="I565" s="12"/>
      <c r="K565" s="12"/>
      <c r="L565" s="12"/>
      <c r="M565" s="12"/>
    </row>
    <row r="566" spans="2:13" ht="20.100000000000001" customHeight="1">
      <c r="B566" s="12"/>
      <c r="C566" s="12"/>
      <c r="D566" s="12"/>
      <c r="E566" s="14"/>
      <c r="F566" s="14"/>
      <c r="G566" s="12"/>
      <c r="H566" s="12"/>
      <c r="I566" s="12"/>
      <c r="K566" s="12"/>
      <c r="L566" s="12"/>
      <c r="M566" s="12"/>
    </row>
    <row r="567" spans="2:13" ht="20.100000000000001" customHeight="1">
      <c r="B567" s="12"/>
      <c r="C567" s="12"/>
      <c r="D567" s="12"/>
      <c r="E567" s="14"/>
      <c r="F567" s="14"/>
      <c r="G567" s="12"/>
      <c r="H567" s="12"/>
      <c r="I567" s="12"/>
      <c r="K567" s="12"/>
      <c r="L567" s="12"/>
      <c r="M567" s="12"/>
    </row>
    <row r="568" spans="2:13" ht="20.100000000000001" customHeight="1">
      <c r="B568" s="12"/>
      <c r="C568" s="12"/>
      <c r="D568" s="12"/>
      <c r="E568" s="14"/>
      <c r="F568" s="14"/>
      <c r="G568" s="12"/>
      <c r="H568" s="12"/>
      <c r="I568" s="12"/>
      <c r="K568" s="12"/>
      <c r="L568" s="12"/>
      <c r="M568" s="12"/>
    </row>
    <row r="569" spans="2:13" ht="20.100000000000001" customHeight="1">
      <c r="B569" s="12"/>
      <c r="C569" s="12"/>
      <c r="D569" s="12"/>
      <c r="E569" s="14"/>
      <c r="F569" s="14"/>
      <c r="G569" s="12"/>
      <c r="H569" s="12"/>
      <c r="I569" s="12"/>
      <c r="K569" s="12"/>
      <c r="L569" s="12"/>
      <c r="M569" s="12"/>
    </row>
    <row r="570" spans="2:13" ht="20.100000000000001" customHeight="1">
      <c r="B570" s="12"/>
      <c r="C570" s="12"/>
      <c r="D570" s="12"/>
      <c r="E570" s="14"/>
      <c r="F570" s="14"/>
      <c r="G570" s="12"/>
      <c r="H570" s="12"/>
      <c r="I570" s="12"/>
      <c r="K570" s="12"/>
      <c r="L570" s="12"/>
      <c r="M570" s="12"/>
    </row>
    <row r="571" spans="2:13" ht="20.100000000000001" customHeight="1">
      <c r="B571" s="12"/>
      <c r="C571" s="12"/>
      <c r="D571" s="12"/>
      <c r="E571" s="14"/>
      <c r="F571" s="14"/>
      <c r="G571" s="12"/>
      <c r="H571" s="12"/>
      <c r="I571" s="12"/>
      <c r="K571" s="12"/>
      <c r="L571" s="12"/>
      <c r="M571" s="12"/>
    </row>
    <row r="572" spans="2:13" ht="20.100000000000001" customHeight="1">
      <c r="B572" s="12"/>
      <c r="C572" s="12"/>
      <c r="D572" s="12"/>
      <c r="E572" s="14"/>
      <c r="F572" s="14"/>
      <c r="G572" s="12"/>
      <c r="H572" s="12"/>
      <c r="I572" s="12"/>
      <c r="K572" s="12"/>
      <c r="L572" s="12"/>
      <c r="M572" s="12"/>
    </row>
    <row r="573" spans="2:13" ht="20.100000000000001" customHeight="1">
      <c r="B573" s="12"/>
      <c r="C573" s="12"/>
      <c r="D573" s="12"/>
      <c r="E573" s="14"/>
      <c r="F573" s="14"/>
      <c r="G573" s="12"/>
      <c r="H573" s="12"/>
      <c r="I573" s="12"/>
      <c r="K573" s="12"/>
      <c r="L573" s="12"/>
      <c r="M573" s="12"/>
    </row>
    <row r="574" spans="2:13" ht="20.100000000000001" customHeight="1">
      <c r="B574" s="12"/>
      <c r="C574" s="12"/>
      <c r="D574" s="12"/>
      <c r="E574" s="14"/>
      <c r="F574" s="14"/>
      <c r="G574" s="12"/>
      <c r="H574" s="12"/>
      <c r="I574" s="12"/>
      <c r="K574" s="12"/>
      <c r="L574" s="12"/>
      <c r="M574" s="12"/>
    </row>
    <row r="575" spans="2:13" ht="20.100000000000001" customHeight="1">
      <c r="B575" s="12"/>
      <c r="C575" s="12"/>
      <c r="D575" s="12"/>
      <c r="E575" s="14"/>
      <c r="F575" s="14"/>
      <c r="G575" s="12"/>
      <c r="H575" s="12"/>
      <c r="I575" s="12"/>
      <c r="K575" s="12"/>
      <c r="L575" s="12"/>
      <c r="M575" s="12"/>
    </row>
    <row r="576" spans="2:13" ht="20.100000000000001" customHeight="1">
      <c r="B576" s="12"/>
      <c r="C576" s="12"/>
      <c r="D576" s="12"/>
      <c r="E576" s="14"/>
      <c r="F576" s="14"/>
      <c r="G576" s="12"/>
      <c r="H576" s="12"/>
      <c r="I576" s="12"/>
      <c r="K576" s="12"/>
      <c r="L576" s="12"/>
      <c r="M576" s="12"/>
    </row>
    <row r="577" spans="2:13" ht="20.100000000000001" customHeight="1">
      <c r="B577" s="12"/>
      <c r="C577" s="12"/>
      <c r="D577" s="12"/>
      <c r="E577" s="14"/>
      <c r="F577" s="14"/>
      <c r="G577" s="12"/>
      <c r="H577" s="12"/>
      <c r="I577" s="12"/>
      <c r="K577" s="12"/>
      <c r="L577" s="12"/>
      <c r="M577" s="12"/>
    </row>
    <row r="578" spans="2:13" ht="20.100000000000001" customHeight="1">
      <c r="B578" s="12"/>
      <c r="C578" s="12"/>
      <c r="D578" s="12"/>
      <c r="E578" s="14"/>
      <c r="F578" s="14"/>
      <c r="G578" s="12"/>
      <c r="H578" s="12"/>
      <c r="I578" s="12"/>
      <c r="K578" s="12"/>
      <c r="L578" s="12"/>
      <c r="M578" s="12"/>
    </row>
    <row r="579" spans="2:13" ht="20.100000000000001" customHeight="1">
      <c r="B579" s="12"/>
      <c r="C579" s="12"/>
      <c r="D579" s="12"/>
      <c r="E579" s="14"/>
      <c r="F579" s="14"/>
      <c r="G579" s="12"/>
      <c r="H579" s="12"/>
      <c r="I579" s="12"/>
      <c r="K579" s="12"/>
      <c r="L579" s="12"/>
      <c r="M579" s="12"/>
    </row>
    <row r="580" spans="2:13" ht="20.100000000000001" customHeight="1">
      <c r="B580" s="12"/>
      <c r="C580" s="12"/>
      <c r="D580" s="12"/>
      <c r="E580" s="14"/>
      <c r="F580" s="14"/>
      <c r="G580" s="12"/>
      <c r="H580" s="12"/>
      <c r="I580" s="12"/>
      <c r="K580" s="12"/>
      <c r="L580" s="12"/>
      <c r="M580" s="12"/>
    </row>
    <row r="581" spans="2:13" ht="20.100000000000001" customHeight="1">
      <c r="B581" s="12"/>
      <c r="C581" s="12"/>
      <c r="D581" s="12"/>
      <c r="E581" s="14"/>
      <c r="F581" s="14"/>
      <c r="G581" s="12"/>
      <c r="H581" s="12"/>
      <c r="I581" s="12"/>
      <c r="K581" s="12"/>
      <c r="L581" s="12"/>
      <c r="M581" s="12"/>
    </row>
    <row r="582" spans="2:13" ht="20.100000000000001" customHeight="1">
      <c r="B582" s="12"/>
      <c r="C582" s="12"/>
      <c r="D582" s="12"/>
      <c r="E582" s="14"/>
      <c r="F582" s="14"/>
      <c r="G582" s="12"/>
      <c r="H582" s="12"/>
      <c r="I582" s="12"/>
      <c r="K582" s="12"/>
      <c r="L582" s="12"/>
      <c r="M582" s="12"/>
    </row>
    <row r="583" spans="2:13" ht="20.100000000000001" customHeight="1">
      <c r="B583" s="12"/>
      <c r="C583" s="12"/>
      <c r="D583" s="12"/>
      <c r="E583" s="14"/>
      <c r="F583" s="14"/>
      <c r="G583" s="12"/>
      <c r="H583" s="12"/>
      <c r="I583" s="12"/>
      <c r="K583" s="12"/>
      <c r="L583" s="12"/>
      <c r="M583" s="12"/>
    </row>
    <row r="584" spans="2:13" ht="20.100000000000001" customHeight="1">
      <c r="B584" s="12"/>
      <c r="C584" s="12"/>
      <c r="D584" s="12"/>
      <c r="E584" s="14"/>
      <c r="F584" s="14"/>
      <c r="G584" s="12"/>
      <c r="H584" s="12"/>
      <c r="I584" s="12"/>
      <c r="K584" s="12"/>
      <c r="L584" s="12"/>
      <c r="M584" s="12"/>
    </row>
    <row r="585" spans="2:13" ht="20.100000000000001" customHeight="1">
      <c r="B585" s="12"/>
      <c r="C585" s="12"/>
      <c r="D585" s="12"/>
      <c r="E585" s="14"/>
      <c r="F585" s="14"/>
      <c r="G585" s="12"/>
      <c r="H585" s="12"/>
      <c r="I585" s="12"/>
      <c r="K585" s="12"/>
      <c r="L585" s="12"/>
      <c r="M585" s="12"/>
    </row>
    <row r="586" spans="2:13" ht="20.100000000000001" customHeight="1">
      <c r="B586" s="12"/>
      <c r="C586" s="12"/>
      <c r="D586" s="12"/>
      <c r="E586" s="14"/>
      <c r="F586" s="14"/>
      <c r="G586" s="12"/>
      <c r="H586" s="12"/>
      <c r="I586" s="12"/>
      <c r="K586" s="12"/>
      <c r="L586" s="12"/>
      <c r="M586" s="12"/>
    </row>
    <row r="587" spans="2:13" ht="20.100000000000001" customHeight="1">
      <c r="B587" s="12"/>
      <c r="C587" s="12"/>
      <c r="D587" s="12"/>
      <c r="E587" s="14"/>
      <c r="F587" s="14"/>
      <c r="G587" s="12"/>
      <c r="H587" s="12"/>
      <c r="I587" s="12"/>
      <c r="K587" s="12"/>
      <c r="L587" s="12"/>
      <c r="M587" s="12"/>
    </row>
    <row r="588" spans="2:13" ht="20.100000000000001" customHeight="1">
      <c r="B588" s="12"/>
      <c r="C588" s="12"/>
      <c r="D588" s="12"/>
      <c r="E588" s="14"/>
      <c r="F588" s="14"/>
      <c r="G588" s="12"/>
      <c r="H588" s="12"/>
      <c r="I588" s="12"/>
      <c r="K588" s="12"/>
      <c r="L588" s="12"/>
      <c r="M588" s="12"/>
    </row>
    <row r="589" spans="2:13" ht="20.100000000000001" customHeight="1">
      <c r="B589" s="12"/>
      <c r="C589" s="12"/>
      <c r="D589" s="12"/>
      <c r="E589" s="14"/>
      <c r="F589" s="14"/>
      <c r="G589" s="12"/>
      <c r="H589" s="12"/>
      <c r="I589" s="12"/>
      <c r="K589" s="12"/>
      <c r="L589" s="12"/>
      <c r="M589" s="12"/>
    </row>
    <row r="590" spans="2:13" ht="20.100000000000001" customHeight="1">
      <c r="B590" s="12"/>
      <c r="C590" s="12"/>
      <c r="D590" s="12"/>
      <c r="E590" s="14"/>
      <c r="F590" s="14"/>
      <c r="G590" s="12"/>
      <c r="H590" s="12"/>
      <c r="I590" s="12"/>
      <c r="K590" s="12"/>
      <c r="L590" s="12"/>
      <c r="M590" s="12"/>
    </row>
    <row r="591" spans="2:13" ht="20.100000000000001" customHeight="1">
      <c r="B591" s="12"/>
      <c r="C591" s="12"/>
      <c r="D591" s="12"/>
      <c r="E591" s="14"/>
      <c r="F591" s="14"/>
      <c r="G591" s="12"/>
      <c r="H591" s="12"/>
      <c r="I591" s="12"/>
      <c r="K591" s="12"/>
      <c r="L591" s="12"/>
      <c r="M591" s="12"/>
    </row>
    <row r="592" spans="2:13" ht="20.100000000000001" customHeight="1">
      <c r="B592" s="12"/>
      <c r="C592" s="12"/>
      <c r="D592" s="12"/>
      <c r="E592" s="14"/>
      <c r="F592" s="14"/>
      <c r="G592" s="12"/>
      <c r="H592" s="12"/>
      <c r="I592" s="12"/>
      <c r="K592" s="12"/>
      <c r="L592" s="12"/>
      <c r="M592" s="12"/>
    </row>
    <row r="593" spans="2:13" ht="20.100000000000001" customHeight="1">
      <c r="B593" s="12"/>
      <c r="C593" s="12"/>
      <c r="D593" s="12"/>
      <c r="E593" s="14"/>
      <c r="F593" s="14"/>
      <c r="G593" s="12"/>
      <c r="H593" s="12"/>
      <c r="I593" s="12"/>
      <c r="K593" s="12"/>
      <c r="L593" s="12"/>
      <c r="M593" s="12"/>
    </row>
    <row r="594" spans="2:13" ht="20.100000000000001" customHeight="1">
      <c r="B594" s="12"/>
      <c r="C594" s="12"/>
      <c r="D594" s="12"/>
      <c r="E594" s="14"/>
      <c r="F594" s="14"/>
      <c r="G594" s="12"/>
      <c r="H594" s="12"/>
      <c r="I594" s="12"/>
      <c r="K594" s="12"/>
      <c r="L594" s="12"/>
      <c r="M594" s="12"/>
    </row>
    <row r="595" spans="2:13" ht="20.100000000000001" customHeight="1">
      <c r="B595" s="12"/>
      <c r="C595" s="12"/>
      <c r="D595" s="12"/>
      <c r="E595" s="14"/>
      <c r="F595" s="14"/>
      <c r="G595" s="12"/>
      <c r="H595" s="12"/>
      <c r="I595" s="12"/>
      <c r="K595" s="12"/>
      <c r="L595" s="12"/>
      <c r="M595" s="12"/>
    </row>
    <row r="596" spans="2:13" ht="20.100000000000001" customHeight="1">
      <c r="B596" s="12"/>
      <c r="C596" s="12"/>
      <c r="D596" s="12"/>
      <c r="E596" s="14"/>
      <c r="F596" s="14"/>
      <c r="G596" s="12"/>
      <c r="H596" s="12"/>
      <c r="I596" s="12"/>
      <c r="K596" s="12"/>
      <c r="L596" s="12"/>
      <c r="M596" s="12"/>
    </row>
    <row r="597" spans="2:13" ht="20.100000000000001" customHeight="1">
      <c r="B597" s="12"/>
      <c r="C597" s="12"/>
      <c r="D597" s="12"/>
      <c r="E597" s="14"/>
      <c r="F597" s="14"/>
      <c r="G597" s="12"/>
      <c r="H597" s="12"/>
      <c r="I597" s="12"/>
      <c r="K597" s="12"/>
      <c r="L597" s="12"/>
      <c r="M597" s="12"/>
    </row>
    <row r="598" spans="2:13" ht="20.100000000000001" customHeight="1">
      <c r="B598" s="12"/>
      <c r="C598" s="12"/>
      <c r="D598" s="12"/>
      <c r="E598" s="14"/>
      <c r="F598" s="14"/>
      <c r="G598" s="12"/>
      <c r="H598" s="12"/>
      <c r="I598" s="12"/>
      <c r="K598" s="12"/>
      <c r="L598" s="12"/>
      <c r="M598" s="12"/>
    </row>
    <row r="599" spans="2:13" ht="20.100000000000001" customHeight="1">
      <c r="B599" s="12"/>
      <c r="C599" s="12"/>
      <c r="D599" s="12"/>
      <c r="E599" s="14"/>
      <c r="F599" s="14"/>
      <c r="G599" s="12"/>
      <c r="H599" s="12"/>
      <c r="I599" s="12"/>
      <c r="K599" s="12"/>
      <c r="L599" s="12"/>
      <c r="M599" s="12"/>
    </row>
    <row r="600" spans="2:13" ht="20.100000000000001" customHeight="1">
      <c r="B600" s="12"/>
      <c r="C600" s="12"/>
      <c r="D600" s="12"/>
      <c r="E600" s="14"/>
      <c r="F600" s="14"/>
      <c r="G600" s="12"/>
      <c r="H600" s="12"/>
      <c r="I600" s="12"/>
      <c r="K600" s="12"/>
      <c r="L600" s="12"/>
      <c r="M600" s="12"/>
    </row>
    <row r="601" spans="2:13" ht="20.100000000000001" customHeight="1">
      <c r="B601" s="12"/>
      <c r="C601" s="12"/>
      <c r="D601" s="12"/>
      <c r="E601" s="14"/>
      <c r="F601" s="14"/>
      <c r="G601" s="12"/>
      <c r="H601" s="12"/>
      <c r="I601" s="12"/>
      <c r="K601" s="12"/>
      <c r="L601" s="12"/>
      <c r="M601" s="12"/>
    </row>
    <row r="602" spans="2:13" ht="20.100000000000001" customHeight="1">
      <c r="B602" s="12"/>
      <c r="C602" s="12"/>
      <c r="D602" s="12"/>
      <c r="E602" s="14"/>
      <c r="F602" s="14"/>
      <c r="G602" s="12"/>
      <c r="H602" s="12"/>
      <c r="I602" s="12"/>
      <c r="K602" s="12"/>
      <c r="L602" s="12"/>
      <c r="M602" s="12"/>
    </row>
    <row r="603" spans="2:13" ht="20.100000000000001" customHeight="1">
      <c r="B603" s="12"/>
      <c r="C603" s="12"/>
      <c r="D603" s="12"/>
      <c r="E603" s="14"/>
      <c r="F603" s="14"/>
      <c r="G603" s="12"/>
      <c r="H603" s="12"/>
      <c r="I603" s="12"/>
      <c r="K603" s="12"/>
      <c r="L603" s="12"/>
      <c r="M603" s="12"/>
    </row>
    <row r="604" spans="2:13" ht="20.100000000000001" customHeight="1">
      <c r="B604" s="12"/>
      <c r="C604" s="12"/>
      <c r="D604" s="12"/>
      <c r="E604" s="14"/>
      <c r="F604" s="14"/>
      <c r="G604" s="12"/>
      <c r="H604" s="12"/>
      <c r="I604" s="12"/>
      <c r="K604" s="12"/>
      <c r="L604" s="12"/>
      <c r="M604" s="12"/>
    </row>
    <row r="605" spans="2:13" ht="20.100000000000001" customHeight="1">
      <c r="B605" s="12"/>
      <c r="C605" s="12"/>
      <c r="D605" s="12"/>
      <c r="E605" s="14"/>
      <c r="F605" s="14"/>
      <c r="G605" s="12"/>
      <c r="H605" s="12"/>
      <c r="I605" s="12"/>
      <c r="K605" s="12"/>
      <c r="L605" s="12"/>
      <c r="M605" s="12"/>
    </row>
    <row r="606" spans="2:13" ht="20.100000000000001" customHeight="1">
      <c r="B606" s="12"/>
      <c r="C606" s="12"/>
      <c r="D606" s="12"/>
      <c r="E606" s="14"/>
      <c r="F606" s="14"/>
      <c r="G606" s="12"/>
      <c r="H606" s="12"/>
      <c r="I606" s="12"/>
      <c r="K606" s="12"/>
      <c r="L606" s="12"/>
      <c r="M606" s="12"/>
    </row>
    <row r="607" spans="2:13" ht="20.100000000000001" customHeight="1">
      <c r="B607" s="12"/>
      <c r="C607" s="12"/>
      <c r="D607" s="12"/>
      <c r="E607" s="14"/>
      <c r="F607" s="14"/>
      <c r="G607" s="12"/>
      <c r="H607" s="12"/>
      <c r="I607" s="12"/>
      <c r="K607" s="12"/>
      <c r="L607" s="12"/>
      <c r="M607" s="12"/>
    </row>
    <row r="608" spans="2:13" ht="20.100000000000001" customHeight="1">
      <c r="B608" s="12"/>
      <c r="C608" s="12"/>
      <c r="D608" s="12"/>
      <c r="E608" s="14"/>
      <c r="F608" s="14"/>
      <c r="G608" s="12"/>
      <c r="H608" s="12"/>
      <c r="I608" s="12"/>
      <c r="K608" s="12"/>
      <c r="L608" s="12"/>
      <c r="M608" s="12"/>
    </row>
    <row r="609" spans="2:13" ht="20.100000000000001" customHeight="1">
      <c r="B609" s="12"/>
      <c r="C609" s="12"/>
      <c r="D609" s="12"/>
      <c r="E609" s="14"/>
      <c r="F609" s="14"/>
      <c r="G609" s="12"/>
      <c r="H609" s="12"/>
      <c r="I609" s="12"/>
      <c r="K609" s="12"/>
      <c r="L609" s="12"/>
      <c r="M609" s="12"/>
    </row>
    <row r="610" spans="2:13" ht="20.100000000000001" customHeight="1">
      <c r="B610" s="12"/>
      <c r="C610" s="12"/>
      <c r="D610" s="12"/>
      <c r="E610" s="14"/>
      <c r="F610" s="14"/>
      <c r="G610" s="12"/>
      <c r="H610" s="12"/>
      <c r="I610" s="12"/>
      <c r="K610" s="12"/>
      <c r="L610" s="12"/>
      <c r="M610" s="12"/>
    </row>
    <row r="611" spans="2:13" ht="20.100000000000001" customHeight="1">
      <c r="B611" s="12"/>
      <c r="C611" s="12"/>
      <c r="D611" s="12"/>
      <c r="E611" s="14"/>
      <c r="F611" s="14"/>
      <c r="G611" s="12"/>
      <c r="H611" s="12"/>
      <c r="I611" s="12"/>
      <c r="K611" s="12"/>
      <c r="L611" s="12"/>
      <c r="M611" s="12"/>
    </row>
    <row r="612" spans="2:13" ht="20.100000000000001" customHeight="1">
      <c r="B612" s="12"/>
      <c r="C612" s="12"/>
      <c r="D612" s="12"/>
      <c r="E612" s="14"/>
      <c r="F612" s="14"/>
      <c r="G612" s="12"/>
      <c r="H612" s="12"/>
      <c r="I612" s="12"/>
      <c r="K612" s="12"/>
      <c r="L612" s="12"/>
      <c r="M612" s="12"/>
    </row>
    <row r="613" spans="2:13" ht="20.100000000000001" customHeight="1">
      <c r="B613" s="12"/>
      <c r="C613" s="12"/>
      <c r="D613" s="12"/>
      <c r="E613" s="14"/>
      <c r="F613" s="14"/>
      <c r="G613" s="12"/>
      <c r="H613" s="12"/>
      <c r="I613" s="12"/>
      <c r="K613" s="12"/>
      <c r="L613" s="12"/>
      <c r="M613" s="12"/>
    </row>
    <row r="614" spans="2:13" ht="20.100000000000001" customHeight="1">
      <c r="B614" s="12"/>
      <c r="C614" s="12"/>
      <c r="D614" s="12"/>
      <c r="E614" s="14"/>
      <c r="F614" s="14"/>
      <c r="G614" s="12"/>
      <c r="H614" s="12"/>
      <c r="I614" s="12"/>
      <c r="K614" s="12"/>
      <c r="L614" s="12"/>
      <c r="M614" s="12"/>
    </row>
    <row r="615" spans="2:13" ht="20.100000000000001" customHeight="1">
      <c r="B615" s="12"/>
      <c r="C615" s="12"/>
      <c r="D615" s="12"/>
      <c r="E615" s="14"/>
      <c r="F615" s="14"/>
      <c r="G615" s="12"/>
      <c r="H615" s="12"/>
      <c r="I615" s="12"/>
      <c r="K615" s="12"/>
      <c r="L615" s="12"/>
      <c r="M615" s="12"/>
    </row>
    <row r="616" spans="2:13" ht="20.100000000000001" customHeight="1">
      <c r="B616" s="12"/>
      <c r="C616" s="12"/>
      <c r="D616" s="12"/>
      <c r="E616" s="14"/>
      <c r="F616" s="14"/>
      <c r="G616" s="12"/>
      <c r="H616" s="12"/>
      <c r="I616" s="12"/>
      <c r="K616" s="12"/>
      <c r="L616" s="12"/>
      <c r="M616" s="12"/>
    </row>
    <row r="617" spans="2:13" ht="20.100000000000001" customHeight="1">
      <c r="B617" s="12"/>
      <c r="C617" s="12"/>
      <c r="D617" s="12"/>
      <c r="E617" s="14"/>
      <c r="F617" s="14"/>
      <c r="G617" s="12"/>
      <c r="H617" s="12"/>
      <c r="I617" s="12"/>
      <c r="K617" s="12"/>
      <c r="L617" s="12"/>
      <c r="M617" s="12"/>
    </row>
    <row r="618" spans="2:13" ht="20.100000000000001" customHeight="1">
      <c r="B618" s="12"/>
      <c r="C618" s="12"/>
      <c r="D618" s="12"/>
      <c r="E618" s="14"/>
      <c r="F618" s="14"/>
      <c r="G618" s="12"/>
      <c r="H618" s="12"/>
      <c r="I618" s="12"/>
      <c r="K618" s="12"/>
      <c r="L618" s="12"/>
      <c r="M618" s="12"/>
    </row>
    <row r="619" spans="2:13" ht="20.100000000000001" customHeight="1">
      <c r="B619" s="12"/>
      <c r="C619" s="12"/>
      <c r="D619" s="12"/>
      <c r="E619" s="14"/>
      <c r="F619" s="14"/>
      <c r="G619" s="12"/>
      <c r="H619" s="12"/>
      <c r="I619" s="12"/>
      <c r="K619" s="12"/>
      <c r="L619" s="12"/>
      <c r="M619" s="12"/>
    </row>
    <row r="620" spans="2:13" ht="20.100000000000001" customHeight="1">
      <c r="B620" s="12"/>
      <c r="C620" s="12"/>
      <c r="D620" s="12"/>
      <c r="E620" s="14"/>
      <c r="F620" s="14"/>
      <c r="G620" s="12"/>
      <c r="H620" s="12"/>
      <c r="I620" s="12"/>
      <c r="K620" s="12"/>
      <c r="L620" s="12"/>
      <c r="M620" s="12"/>
    </row>
    <row r="621" spans="2:13" ht="20.100000000000001" customHeight="1">
      <c r="B621" s="12"/>
      <c r="C621" s="12"/>
      <c r="D621" s="12"/>
      <c r="E621" s="14"/>
      <c r="F621" s="14"/>
      <c r="G621" s="12"/>
      <c r="H621" s="12"/>
      <c r="I621" s="12"/>
      <c r="K621" s="12"/>
      <c r="L621" s="12"/>
      <c r="M621" s="12"/>
    </row>
    <row r="622" spans="2:13" ht="20.100000000000001" customHeight="1">
      <c r="B622" s="12"/>
      <c r="C622" s="12"/>
      <c r="D622" s="12"/>
      <c r="E622" s="14"/>
      <c r="F622" s="14"/>
      <c r="G622" s="12"/>
      <c r="H622" s="12"/>
      <c r="I622" s="12"/>
      <c r="K622" s="12"/>
      <c r="L622" s="12"/>
      <c r="M622" s="12"/>
    </row>
    <row r="623" spans="2:13" ht="20.100000000000001" customHeight="1">
      <c r="B623" s="12"/>
      <c r="C623" s="12"/>
      <c r="D623" s="12"/>
      <c r="E623" s="14"/>
      <c r="F623" s="14"/>
      <c r="G623" s="12"/>
      <c r="H623" s="12"/>
      <c r="I623" s="12"/>
      <c r="K623" s="12"/>
      <c r="L623" s="12"/>
      <c r="M623" s="12"/>
    </row>
    <row r="624" spans="2:13" ht="20.100000000000001" customHeight="1">
      <c r="B624" s="12"/>
      <c r="C624" s="12"/>
      <c r="D624" s="12"/>
      <c r="E624" s="14"/>
      <c r="F624" s="14"/>
      <c r="G624" s="12"/>
      <c r="H624" s="12"/>
      <c r="I624" s="12"/>
      <c r="K624" s="12"/>
      <c r="L624" s="12"/>
      <c r="M624" s="12"/>
    </row>
    <row r="625" spans="2:13" ht="20.100000000000001" customHeight="1">
      <c r="B625" s="12"/>
      <c r="C625" s="12"/>
      <c r="D625" s="12"/>
      <c r="E625" s="14"/>
      <c r="F625" s="14"/>
      <c r="G625" s="12"/>
      <c r="H625" s="12"/>
      <c r="I625" s="12"/>
      <c r="K625" s="12"/>
      <c r="L625" s="12"/>
      <c r="M625" s="12"/>
    </row>
    <row r="626" spans="2:13" ht="20.100000000000001" customHeight="1">
      <c r="B626" s="12"/>
      <c r="C626" s="12"/>
      <c r="D626" s="12"/>
      <c r="E626" s="14"/>
      <c r="F626" s="14"/>
      <c r="G626" s="12"/>
      <c r="H626" s="12"/>
      <c r="I626" s="12"/>
      <c r="K626" s="12"/>
      <c r="L626" s="12"/>
      <c r="M626" s="12"/>
    </row>
    <row r="627" spans="2:13" ht="20.100000000000001" customHeight="1">
      <c r="B627" s="12"/>
      <c r="C627" s="12"/>
      <c r="D627" s="12"/>
      <c r="E627" s="14"/>
      <c r="F627" s="14"/>
      <c r="G627" s="12"/>
      <c r="H627" s="12"/>
      <c r="I627" s="12"/>
      <c r="K627" s="12"/>
      <c r="L627" s="12"/>
      <c r="M627" s="12"/>
    </row>
    <row r="628" spans="2:13" ht="20.100000000000001" customHeight="1">
      <c r="B628" s="12"/>
      <c r="C628" s="12"/>
      <c r="D628" s="12"/>
      <c r="E628" s="14"/>
      <c r="F628" s="14"/>
      <c r="G628" s="12"/>
      <c r="H628" s="12"/>
      <c r="I628" s="12"/>
      <c r="K628" s="12"/>
      <c r="L628" s="12"/>
      <c r="M628" s="12"/>
    </row>
    <row r="629" spans="2:13" ht="20.100000000000001" customHeight="1">
      <c r="B629" s="12"/>
      <c r="C629" s="12"/>
      <c r="D629" s="12"/>
      <c r="E629" s="14"/>
      <c r="F629" s="14"/>
      <c r="G629" s="12"/>
      <c r="H629" s="12"/>
      <c r="I629" s="12"/>
      <c r="K629" s="12"/>
      <c r="L629" s="12"/>
      <c r="M629" s="12"/>
    </row>
    <row r="630" spans="2:13" ht="20.100000000000001" customHeight="1">
      <c r="B630" s="12"/>
      <c r="C630" s="12"/>
      <c r="D630" s="12"/>
      <c r="E630" s="14"/>
      <c r="F630" s="14"/>
      <c r="G630" s="12"/>
      <c r="H630" s="12"/>
      <c r="I630" s="12"/>
      <c r="K630" s="12"/>
      <c r="L630" s="12"/>
      <c r="M630" s="12"/>
    </row>
    <row r="631" spans="2:13" ht="20.100000000000001" customHeight="1">
      <c r="B631" s="12"/>
      <c r="C631" s="12"/>
      <c r="D631" s="12"/>
      <c r="E631" s="14"/>
      <c r="F631" s="14"/>
      <c r="G631" s="12"/>
      <c r="H631" s="12"/>
      <c r="I631" s="12"/>
      <c r="K631" s="12"/>
      <c r="L631" s="12"/>
      <c r="M631" s="12"/>
    </row>
    <row r="632" spans="2:13" ht="20.100000000000001" customHeight="1">
      <c r="B632" s="12"/>
      <c r="C632" s="12"/>
      <c r="D632" s="12"/>
      <c r="E632" s="14"/>
      <c r="F632" s="14"/>
      <c r="G632" s="12"/>
      <c r="H632" s="12"/>
      <c r="I632" s="12"/>
      <c r="K632" s="12"/>
      <c r="L632" s="12"/>
      <c r="M632" s="12"/>
    </row>
    <row r="633" spans="2:13" ht="20.100000000000001" customHeight="1">
      <c r="B633" s="12"/>
      <c r="C633" s="12"/>
      <c r="D633" s="12"/>
      <c r="E633" s="14"/>
      <c r="F633" s="14"/>
      <c r="G633" s="12"/>
      <c r="H633" s="12"/>
      <c r="I633" s="12"/>
      <c r="K633" s="12"/>
      <c r="L633" s="12"/>
      <c r="M633" s="12"/>
    </row>
    <row r="634" spans="2:13" ht="20.100000000000001" customHeight="1">
      <c r="B634" s="12"/>
      <c r="C634" s="12"/>
      <c r="D634" s="12"/>
      <c r="E634" s="14"/>
      <c r="F634" s="14"/>
      <c r="G634" s="12"/>
      <c r="H634" s="12"/>
      <c r="I634" s="12"/>
      <c r="K634" s="12"/>
      <c r="L634" s="12"/>
      <c r="M634" s="12"/>
    </row>
    <row r="635" spans="2:13" ht="20.100000000000001" customHeight="1">
      <c r="B635" s="12"/>
      <c r="C635" s="12"/>
      <c r="D635" s="12"/>
      <c r="E635" s="14"/>
      <c r="F635" s="14"/>
      <c r="G635" s="12"/>
      <c r="H635" s="12"/>
      <c r="I635" s="12"/>
      <c r="K635" s="12"/>
      <c r="L635" s="12"/>
      <c r="M635" s="12"/>
    </row>
    <row r="636" spans="2:13" ht="20.100000000000001" customHeight="1">
      <c r="B636" s="12"/>
      <c r="C636" s="12"/>
      <c r="D636" s="12"/>
      <c r="E636" s="14"/>
      <c r="F636" s="14"/>
      <c r="G636" s="12"/>
      <c r="H636" s="12"/>
      <c r="I636" s="12"/>
      <c r="K636" s="12"/>
      <c r="L636" s="12"/>
      <c r="M636" s="12"/>
    </row>
    <row r="637" spans="2:13" ht="20.100000000000001" customHeight="1">
      <c r="B637" s="12"/>
      <c r="C637" s="12"/>
      <c r="D637" s="12"/>
      <c r="E637" s="14"/>
      <c r="F637" s="14"/>
      <c r="G637" s="12"/>
      <c r="H637" s="12"/>
      <c r="I637" s="12"/>
      <c r="K637" s="12"/>
      <c r="L637" s="12"/>
      <c r="M637" s="12"/>
    </row>
    <row r="638" spans="2:13" ht="20.100000000000001" customHeight="1">
      <c r="B638" s="12"/>
      <c r="C638" s="12"/>
      <c r="D638" s="12"/>
      <c r="E638" s="14"/>
      <c r="F638" s="14"/>
      <c r="G638" s="12"/>
      <c r="H638" s="12"/>
      <c r="I638" s="12"/>
      <c r="K638" s="12"/>
      <c r="L638" s="12"/>
      <c r="M638" s="12"/>
    </row>
    <row r="639" spans="2:13" ht="20.100000000000001" customHeight="1">
      <c r="B639" s="12"/>
      <c r="C639" s="12"/>
      <c r="D639" s="12"/>
      <c r="E639" s="14"/>
      <c r="F639" s="14"/>
      <c r="G639" s="12"/>
      <c r="H639" s="12"/>
      <c r="I639" s="12"/>
      <c r="K639" s="12"/>
      <c r="L639" s="12"/>
      <c r="M639" s="12"/>
    </row>
    <row r="640" spans="2:13" ht="20.100000000000001" customHeight="1">
      <c r="B640" s="12"/>
      <c r="C640" s="12"/>
      <c r="D640" s="12"/>
      <c r="E640" s="14"/>
      <c r="F640" s="14"/>
      <c r="G640" s="12"/>
      <c r="H640" s="12"/>
      <c r="I640" s="12"/>
      <c r="K640" s="12"/>
      <c r="L640" s="12"/>
      <c r="M640" s="12"/>
    </row>
    <row r="641" spans="2:13" ht="20.100000000000001" customHeight="1">
      <c r="B641" s="12"/>
      <c r="C641" s="12"/>
      <c r="D641" s="12"/>
      <c r="E641" s="14"/>
      <c r="F641" s="14"/>
      <c r="G641" s="12"/>
      <c r="H641" s="12"/>
      <c r="I641" s="12"/>
      <c r="K641" s="12"/>
      <c r="L641" s="12"/>
      <c r="M641" s="12"/>
    </row>
    <row r="642" spans="2:13" ht="20.100000000000001" customHeight="1">
      <c r="B642" s="12"/>
      <c r="C642" s="12"/>
      <c r="D642" s="12"/>
      <c r="E642" s="14"/>
      <c r="F642" s="14"/>
      <c r="G642" s="12"/>
      <c r="H642" s="12"/>
      <c r="I642" s="12"/>
      <c r="K642" s="12"/>
      <c r="L642" s="12"/>
      <c r="M642" s="12"/>
    </row>
    <row r="643" spans="2:13" ht="20.100000000000001" customHeight="1">
      <c r="B643" s="12"/>
      <c r="C643" s="12"/>
      <c r="D643" s="12"/>
      <c r="E643" s="14"/>
      <c r="F643" s="14"/>
      <c r="G643" s="12"/>
      <c r="H643" s="12"/>
      <c r="I643" s="12"/>
      <c r="K643" s="12"/>
      <c r="L643" s="12"/>
      <c r="M643" s="12"/>
    </row>
    <row r="644" spans="2:13" ht="20.100000000000001" customHeight="1">
      <c r="B644" s="12"/>
      <c r="C644" s="12"/>
      <c r="D644" s="12"/>
      <c r="E644" s="14"/>
      <c r="F644" s="14"/>
      <c r="G644" s="12"/>
      <c r="H644" s="12"/>
      <c r="I644" s="12"/>
      <c r="K644" s="12"/>
      <c r="L644" s="12"/>
      <c r="M644" s="12"/>
    </row>
    <row r="645" spans="2:13" ht="20.100000000000001" customHeight="1">
      <c r="B645" s="12"/>
      <c r="C645" s="12"/>
      <c r="D645" s="12"/>
      <c r="E645" s="14"/>
      <c r="F645" s="14"/>
      <c r="G645" s="12"/>
      <c r="H645" s="12"/>
      <c r="I645" s="12"/>
      <c r="K645" s="12"/>
      <c r="L645" s="12"/>
      <c r="M645" s="12"/>
    </row>
    <row r="646" spans="2:13" ht="20.100000000000001" customHeight="1">
      <c r="B646" s="12"/>
      <c r="C646" s="12"/>
      <c r="D646" s="12"/>
      <c r="E646" s="14"/>
      <c r="F646" s="14"/>
      <c r="G646" s="12"/>
      <c r="H646" s="12"/>
      <c r="I646" s="12"/>
      <c r="K646" s="12"/>
      <c r="L646" s="12"/>
      <c r="M646" s="12"/>
    </row>
    <row r="647" spans="2:13" ht="20.100000000000001" customHeight="1">
      <c r="B647" s="12"/>
      <c r="C647" s="12"/>
      <c r="D647" s="12"/>
      <c r="E647" s="14"/>
      <c r="F647" s="14"/>
      <c r="G647" s="12"/>
      <c r="H647" s="12"/>
      <c r="I647" s="12"/>
      <c r="K647" s="12"/>
      <c r="L647" s="12"/>
      <c r="M647" s="12"/>
    </row>
    <row r="648" spans="2:13" ht="20.100000000000001" customHeight="1">
      <c r="B648" s="12"/>
      <c r="C648" s="12"/>
      <c r="D648" s="12"/>
      <c r="E648" s="14"/>
      <c r="F648" s="14"/>
      <c r="G648" s="12"/>
      <c r="H648" s="12"/>
      <c r="I648" s="12"/>
      <c r="K648" s="12"/>
      <c r="L648" s="12"/>
      <c r="M648" s="12"/>
    </row>
    <row r="649" spans="2:13" ht="20.100000000000001" customHeight="1">
      <c r="B649" s="12"/>
      <c r="C649" s="12"/>
      <c r="D649" s="12"/>
      <c r="E649" s="14"/>
      <c r="F649" s="14"/>
      <c r="G649" s="12"/>
      <c r="H649" s="12"/>
      <c r="I649" s="12"/>
      <c r="K649" s="12"/>
      <c r="L649" s="12"/>
      <c r="M649" s="12"/>
    </row>
    <row r="650" spans="2:13" ht="20.100000000000001" customHeight="1">
      <c r="B650" s="12"/>
      <c r="C650" s="12"/>
      <c r="D650" s="12"/>
      <c r="E650" s="14"/>
      <c r="F650" s="14"/>
      <c r="G650" s="12"/>
      <c r="H650" s="12"/>
      <c r="I650" s="12"/>
      <c r="K650" s="12"/>
      <c r="L650" s="12"/>
      <c r="M650" s="12"/>
    </row>
    <row r="651" spans="2:13" ht="20.100000000000001" customHeight="1">
      <c r="B651" s="12"/>
      <c r="C651" s="12"/>
      <c r="D651" s="12"/>
      <c r="E651" s="14"/>
      <c r="F651" s="14"/>
      <c r="G651" s="12"/>
      <c r="H651" s="12"/>
      <c r="I651" s="12"/>
      <c r="K651" s="12"/>
      <c r="L651" s="12"/>
      <c r="M651" s="12"/>
    </row>
    <row r="652" spans="2:13" ht="20.100000000000001" customHeight="1">
      <c r="B652" s="12"/>
      <c r="C652" s="12"/>
      <c r="D652" s="12"/>
      <c r="E652" s="14"/>
      <c r="F652" s="14"/>
      <c r="G652" s="12"/>
      <c r="H652" s="12"/>
      <c r="I652" s="12"/>
      <c r="K652" s="12"/>
      <c r="L652" s="12"/>
      <c r="M652" s="12"/>
    </row>
    <row r="653" spans="2:13" ht="20.100000000000001" customHeight="1">
      <c r="B653" s="12"/>
      <c r="C653" s="12"/>
      <c r="D653" s="12"/>
      <c r="E653" s="14"/>
      <c r="F653" s="14"/>
      <c r="G653" s="12"/>
      <c r="H653" s="12"/>
      <c r="I653" s="12"/>
      <c r="K653" s="12"/>
      <c r="L653" s="12"/>
      <c r="M653" s="12"/>
    </row>
    <row r="654" spans="2:13" ht="20.100000000000001" customHeight="1">
      <c r="B654" s="12"/>
      <c r="C654" s="12"/>
      <c r="D654" s="12"/>
      <c r="E654" s="14"/>
      <c r="F654" s="14"/>
      <c r="G654" s="12"/>
      <c r="H654" s="12"/>
      <c r="I654" s="12"/>
      <c r="K654" s="12"/>
      <c r="L654" s="12"/>
      <c r="M654" s="12"/>
    </row>
    <row r="655" spans="2:13" ht="20.100000000000001" customHeight="1">
      <c r="B655" s="12"/>
      <c r="C655" s="12"/>
      <c r="D655" s="12"/>
      <c r="E655" s="14"/>
      <c r="F655" s="14"/>
      <c r="G655" s="12"/>
      <c r="H655" s="12"/>
      <c r="I655" s="12"/>
      <c r="K655" s="12"/>
      <c r="L655" s="12"/>
      <c r="M655" s="12"/>
    </row>
    <row r="656" spans="2:13" ht="20.100000000000001" customHeight="1">
      <c r="B656" s="12"/>
      <c r="C656" s="12"/>
      <c r="D656" s="12"/>
      <c r="E656" s="14"/>
      <c r="F656" s="14"/>
      <c r="G656" s="12"/>
      <c r="H656" s="12"/>
      <c r="I656" s="12"/>
      <c r="K656" s="12"/>
      <c r="L656" s="12"/>
      <c r="M656" s="12"/>
    </row>
    <row r="657" spans="2:13" ht="20.100000000000001" customHeight="1">
      <c r="B657" s="12"/>
      <c r="C657" s="12"/>
      <c r="D657" s="12"/>
      <c r="E657" s="14"/>
      <c r="F657" s="14"/>
      <c r="G657" s="12"/>
      <c r="H657" s="12"/>
      <c r="I657" s="12"/>
      <c r="K657" s="12"/>
      <c r="L657" s="12"/>
      <c r="M657" s="12"/>
    </row>
    <row r="658" spans="2:13" ht="20.100000000000001" customHeight="1">
      <c r="B658" s="12"/>
      <c r="C658" s="12"/>
      <c r="D658" s="12"/>
      <c r="E658" s="14"/>
      <c r="F658" s="14"/>
      <c r="G658" s="12"/>
      <c r="H658" s="12"/>
      <c r="I658" s="12"/>
      <c r="K658" s="12"/>
      <c r="L658" s="12"/>
      <c r="M658" s="12"/>
    </row>
    <row r="659" spans="2:13" ht="20.100000000000001" customHeight="1">
      <c r="B659" s="12"/>
      <c r="C659" s="12"/>
      <c r="D659" s="12"/>
      <c r="E659" s="14"/>
      <c r="F659" s="14"/>
      <c r="G659" s="12"/>
      <c r="H659" s="12"/>
      <c r="I659" s="12"/>
      <c r="K659" s="12"/>
      <c r="L659" s="12"/>
      <c r="M659" s="12"/>
    </row>
    <row r="660" spans="2:13" ht="20.100000000000001" customHeight="1">
      <c r="B660" s="12"/>
      <c r="C660" s="12"/>
      <c r="D660" s="12"/>
      <c r="E660" s="14"/>
      <c r="F660" s="14"/>
      <c r="G660" s="12"/>
      <c r="H660" s="12"/>
      <c r="I660" s="12"/>
      <c r="K660" s="12"/>
      <c r="L660" s="12"/>
      <c r="M660" s="12"/>
    </row>
    <row r="661" spans="2:13" ht="20.100000000000001" customHeight="1">
      <c r="B661" s="12"/>
      <c r="C661" s="12"/>
      <c r="D661" s="12"/>
      <c r="E661" s="14"/>
      <c r="F661" s="14"/>
      <c r="G661" s="12"/>
      <c r="H661" s="12"/>
      <c r="I661" s="12"/>
      <c r="K661" s="12"/>
      <c r="L661" s="12"/>
      <c r="M661" s="12"/>
    </row>
    <row r="662" spans="2:13" ht="20.100000000000001" customHeight="1">
      <c r="B662" s="12"/>
      <c r="C662" s="12"/>
      <c r="D662" s="12"/>
      <c r="E662" s="14"/>
      <c r="F662" s="14"/>
      <c r="G662" s="12"/>
      <c r="H662" s="12"/>
      <c r="I662" s="12"/>
      <c r="K662" s="12"/>
      <c r="L662" s="12"/>
      <c r="M662" s="12"/>
    </row>
    <row r="663" spans="2:13" ht="20.100000000000001" customHeight="1">
      <c r="B663" s="12"/>
      <c r="C663" s="12"/>
      <c r="D663" s="12"/>
      <c r="E663" s="14"/>
      <c r="F663" s="14"/>
      <c r="G663" s="12"/>
      <c r="H663" s="12"/>
      <c r="I663" s="12"/>
      <c r="K663" s="12"/>
      <c r="L663" s="12"/>
      <c r="M663" s="12"/>
    </row>
    <row r="664" spans="2:13" ht="20.100000000000001" customHeight="1">
      <c r="B664" s="12"/>
      <c r="C664" s="12"/>
      <c r="D664" s="12"/>
      <c r="E664" s="14"/>
      <c r="F664" s="14"/>
      <c r="G664" s="12"/>
      <c r="H664" s="12"/>
      <c r="I664" s="12"/>
      <c r="K664" s="12"/>
      <c r="L664" s="12"/>
      <c r="M664" s="12"/>
    </row>
    <row r="665" spans="2:13" ht="20.100000000000001" customHeight="1">
      <c r="B665" s="12"/>
      <c r="C665" s="12"/>
      <c r="D665" s="12"/>
      <c r="E665" s="14"/>
      <c r="F665" s="14"/>
      <c r="G665" s="12"/>
      <c r="H665" s="12"/>
      <c r="I665" s="12"/>
      <c r="K665" s="12"/>
      <c r="L665" s="12"/>
      <c r="M665" s="12"/>
    </row>
    <row r="666" spans="2:13" ht="20.100000000000001" customHeight="1">
      <c r="B666" s="12"/>
      <c r="C666" s="12"/>
      <c r="D666" s="12"/>
      <c r="E666" s="14"/>
      <c r="F666" s="14"/>
      <c r="G666" s="12"/>
      <c r="H666" s="12"/>
      <c r="I666" s="12"/>
      <c r="K666" s="12"/>
      <c r="L666" s="12"/>
      <c r="M666" s="12"/>
    </row>
    <row r="667" spans="2:13" ht="20.100000000000001" customHeight="1">
      <c r="B667" s="12"/>
      <c r="C667" s="12"/>
      <c r="D667" s="12"/>
      <c r="E667" s="14"/>
      <c r="F667" s="14"/>
      <c r="G667" s="12"/>
      <c r="H667" s="12"/>
      <c r="I667" s="12"/>
      <c r="K667" s="12"/>
      <c r="L667" s="12"/>
      <c r="M667" s="12"/>
    </row>
    <row r="668" spans="2:13" ht="20.100000000000001" customHeight="1">
      <c r="B668" s="12"/>
      <c r="C668" s="12"/>
      <c r="D668" s="12"/>
      <c r="E668" s="14"/>
      <c r="F668" s="14"/>
      <c r="G668" s="12"/>
      <c r="H668" s="12"/>
      <c r="I668" s="12"/>
      <c r="K668" s="12"/>
      <c r="L668" s="12"/>
      <c r="M668" s="12"/>
    </row>
    <row r="669" spans="2:13" ht="20.100000000000001" customHeight="1">
      <c r="B669" s="12"/>
      <c r="C669" s="12"/>
      <c r="D669" s="12"/>
      <c r="E669" s="14"/>
      <c r="F669" s="14"/>
      <c r="G669" s="12"/>
      <c r="H669" s="12"/>
      <c r="I669" s="12"/>
      <c r="K669" s="12"/>
      <c r="L669" s="12"/>
      <c r="M669" s="12"/>
    </row>
    <row r="670" spans="2:13" ht="20.100000000000001" customHeight="1">
      <c r="B670" s="12"/>
      <c r="C670" s="12"/>
      <c r="D670" s="12"/>
      <c r="E670" s="14"/>
      <c r="F670" s="14"/>
      <c r="G670" s="12"/>
      <c r="H670" s="12"/>
      <c r="I670" s="12"/>
      <c r="K670" s="12"/>
      <c r="L670" s="12"/>
      <c r="M670" s="12"/>
    </row>
    <row r="671" spans="2:13" ht="20.100000000000001" customHeight="1">
      <c r="B671" s="12"/>
      <c r="C671" s="12"/>
      <c r="D671" s="12"/>
      <c r="E671" s="14"/>
      <c r="F671" s="14"/>
      <c r="G671" s="12"/>
      <c r="H671" s="12"/>
      <c r="I671" s="12"/>
      <c r="K671" s="12"/>
      <c r="L671" s="12"/>
      <c r="M671" s="12"/>
    </row>
    <row r="672" spans="2:13" ht="20.100000000000001" customHeight="1">
      <c r="B672" s="12"/>
      <c r="C672" s="12"/>
      <c r="D672" s="12"/>
      <c r="E672" s="14"/>
      <c r="F672" s="14"/>
      <c r="G672" s="12"/>
      <c r="H672" s="12"/>
      <c r="I672" s="12"/>
      <c r="K672" s="12"/>
      <c r="L672" s="12"/>
      <c r="M672" s="12"/>
    </row>
    <row r="673" spans="2:13" ht="20.100000000000001" customHeight="1">
      <c r="B673" s="12"/>
      <c r="C673" s="12"/>
      <c r="D673" s="12"/>
      <c r="E673" s="14"/>
      <c r="F673" s="14"/>
      <c r="G673" s="12"/>
      <c r="H673" s="12"/>
      <c r="I673" s="12"/>
      <c r="K673" s="12"/>
      <c r="L673" s="12"/>
      <c r="M673" s="12"/>
    </row>
    <row r="674" spans="2:13" ht="20.100000000000001" customHeight="1">
      <c r="B674" s="12"/>
      <c r="C674" s="12"/>
      <c r="D674" s="12"/>
      <c r="E674" s="14"/>
      <c r="F674" s="14"/>
      <c r="G674" s="12"/>
      <c r="H674" s="12"/>
      <c r="I674" s="12"/>
      <c r="K674" s="12"/>
      <c r="L674" s="12"/>
      <c r="M674" s="12"/>
    </row>
    <row r="675" spans="2:13" ht="20.100000000000001" customHeight="1">
      <c r="B675" s="12"/>
      <c r="C675" s="12"/>
      <c r="D675" s="12"/>
      <c r="E675" s="14"/>
      <c r="F675" s="14"/>
      <c r="G675" s="12"/>
      <c r="H675" s="12"/>
      <c r="I675" s="12"/>
      <c r="K675" s="12"/>
      <c r="L675" s="12"/>
      <c r="M675" s="12"/>
    </row>
    <row r="676" spans="2:13" ht="20.100000000000001" customHeight="1">
      <c r="B676" s="12"/>
      <c r="C676" s="12"/>
      <c r="D676" s="12"/>
      <c r="E676" s="14"/>
      <c r="F676" s="14"/>
      <c r="G676" s="12"/>
      <c r="H676" s="12"/>
      <c r="I676" s="12"/>
      <c r="K676" s="12"/>
      <c r="L676" s="12"/>
      <c r="M676" s="12"/>
    </row>
    <row r="677" spans="2:13" ht="20.100000000000001" customHeight="1">
      <c r="B677" s="12"/>
      <c r="C677" s="12"/>
      <c r="D677" s="12"/>
      <c r="E677" s="14"/>
      <c r="F677" s="14"/>
      <c r="G677" s="12"/>
      <c r="H677" s="12"/>
      <c r="I677" s="12"/>
      <c r="K677" s="12"/>
      <c r="L677" s="12"/>
      <c r="M677" s="12"/>
    </row>
    <row r="678" spans="2:13" ht="20.100000000000001" customHeight="1">
      <c r="B678" s="12"/>
      <c r="C678" s="12"/>
      <c r="D678" s="12"/>
      <c r="E678" s="14"/>
      <c r="F678" s="14"/>
      <c r="G678" s="12"/>
      <c r="H678" s="12"/>
      <c r="I678" s="12"/>
      <c r="K678" s="12"/>
      <c r="L678" s="12"/>
      <c r="M678" s="12"/>
    </row>
    <row r="679" spans="2:13" ht="20.100000000000001" customHeight="1">
      <c r="B679" s="12"/>
      <c r="C679" s="12"/>
      <c r="D679" s="12"/>
      <c r="E679" s="14"/>
      <c r="F679" s="14"/>
      <c r="G679" s="12"/>
      <c r="H679" s="12"/>
      <c r="I679" s="12"/>
      <c r="K679" s="12"/>
      <c r="L679" s="12"/>
      <c r="M679" s="12"/>
    </row>
    <row r="680" spans="2:13" ht="20.100000000000001" customHeight="1">
      <c r="B680" s="12"/>
      <c r="C680" s="12"/>
      <c r="D680" s="12"/>
      <c r="E680" s="14"/>
      <c r="F680" s="14"/>
      <c r="G680" s="12"/>
      <c r="H680" s="12"/>
      <c r="I680" s="12"/>
      <c r="K680" s="12"/>
      <c r="L680" s="12"/>
      <c r="M680" s="12"/>
    </row>
    <row r="681" spans="2:13" ht="20.100000000000001" customHeight="1">
      <c r="B681" s="12"/>
      <c r="C681" s="12"/>
      <c r="D681" s="12"/>
      <c r="E681" s="14"/>
      <c r="F681" s="14"/>
      <c r="G681" s="12"/>
      <c r="H681" s="12"/>
      <c r="I681" s="12"/>
      <c r="K681" s="12"/>
      <c r="L681" s="12"/>
      <c r="M681" s="12"/>
    </row>
    <row r="682" spans="2:13" ht="20.100000000000001" customHeight="1">
      <c r="B682" s="12"/>
      <c r="C682" s="12"/>
      <c r="D682" s="12"/>
      <c r="E682" s="14"/>
      <c r="F682" s="14"/>
      <c r="G682" s="12"/>
      <c r="H682" s="12"/>
      <c r="I682" s="12"/>
      <c r="K682" s="12"/>
      <c r="L682" s="12"/>
      <c r="M682" s="12"/>
    </row>
    <row r="683" spans="2:13" ht="20.100000000000001" customHeight="1">
      <c r="B683" s="12"/>
      <c r="C683" s="12"/>
      <c r="D683" s="12"/>
      <c r="E683" s="14"/>
      <c r="F683" s="14"/>
      <c r="G683" s="12"/>
      <c r="H683" s="12"/>
      <c r="I683" s="12"/>
      <c r="K683" s="12"/>
      <c r="L683" s="12"/>
      <c r="M683" s="12"/>
    </row>
    <row r="684" spans="2:13" ht="20.100000000000001" customHeight="1">
      <c r="B684" s="12"/>
      <c r="C684" s="12"/>
      <c r="D684" s="12"/>
      <c r="E684" s="14"/>
      <c r="F684" s="14"/>
      <c r="G684" s="12"/>
      <c r="H684" s="12"/>
      <c r="I684" s="12"/>
      <c r="K684" s="12"/>
      <c r="L684" s="12"/>
      <c r="M684" s="12"/>
    </row>
    <row r="685" spans="2:13" ht="20.100000000000001" customHeight="1">
      <c r="B685" s="12"/>
      <c r="C685" s="12"/>
      <c r="D685" s="12"/>
      <c r="E685" s="14"/>
      <c r="F685" s="14"/>
      <c r="G685" s="12"/>
      <c r="H685" s="12"/>
      <c r="I685" s="12"/>
      <c r="K685" s="12"/>
      <c r="L685" s="12"/>
      <c r="M685" s="12"/>
    </row>
    <row r="686" spans="2:13" ht="20.100000000000001" customHeight="1">
      <c r="B686" s="12"/>
      <c r="C686" s="12"/>
      <c r="D686" s="12"/>
      <c r="E686" s="14"/>
      <c r="F686" s="14"/>
      <c r="G686" s="12"/>
      <c r="H686" s="12"/>
      <c r="I686" s="12"/>
      <c r="K686" s="12"/>
      <c r="L686" s="12"/>
      <c r="M686" s="12"/>
    </row>
    <row r="687" spans="2:13" ht="20.100000000000001" customHeight="1">
      <c r="B687" s="12"/>
      <c r="C687" s="12"/>
      <c r="D687" s="12"/>
      <c r="E687" s="14"/>
      <c r="F687" s="14"/>
      <c r="G687" s="12"/>
      <c r="H687" s="12"/>
      <c r="I687" s="12"/>
      <c r="K687" s="12"/>
      <c r="L687" s="12"/>
      <c r="M687" s="12"/>
    </row>
    <row r="688" spans="2:13" ht="20.100000000000001" customHeight="1">
      <c r="B688" s="12"/>
      <c r="C688" s="12"/>
      <c r="D688" s="12"/>
      <c r="E688" s="14"/>
      <c r="F688" s="14"/>
      <c r="G688" s="12"/>
      <c r="H688" s="12"/>
      <c r="I688" s="12"/>
      <c r="K688" s="12"/>
      <c r="L688" s="12"/>
      <c r="M688" s="12"/>
    </row>
    <row r="689" spans="2:13" ht="20.100000000000001" customHeight="1">
      <c r="B689" s="12"/>
      <c r="C689" s="12"/>
      <c r="D689" s="12"/>
      <c r="E689" s="14"/>
      <c r="F689" s="14"/>
      <c r="G689" s="12"/>
      <c r="H689" s="12"/>
      <c r="I689" s="12"/>
      <c r="K689" s="12"/>
      <c r="L689" s="12"/>
      <c r="M689" s="12"/>
    </row>
    <row r="690" spans="2:13" ht="20.100000000000001" customHeight="1">
      <c r="B690" s="12"/>
      <c r="C690" s="12"/>
      <c r="D690" s="12"/>
      <c r="E690" s="14"/>
      <c r="F690" s="14"/>
      <c r="G690" s="12"/>
      <c r="H690" s="12"/>
      <c r="I690" s="12"/>
      <c r="K690" s="12"/>
      <c r="L690" s="12"/>
      <c r="M690" s="12"/>
    </row>
    <row r="691" spans="2:13" ht="20.100000000000001" customHeight="1">
      <c r="B691" s="12"/>
      <c r="C691" s="12"/>
      <c r="D691" s="12"/>
      <c r="E691" s="14"/>
      <c r="F691" s="14"/>
      <c r="G691" s="12"/>
      <c r="H691" s="12"/>
      <c r="I691" s="12"/>
      <c r="K691" s="12"/>
      <c r="L691" s="12"/>
      <c r="M691" s="12"/>
    </row>
    <row r="692" spans="2:13" ht="20.100000000000001" customHeight="1">
      <c r="B692" s="12"/>
      <c r="C692" s="12"/>
      <c r="D692" s="12"/>
      <c r="E692" s="14"/>
      <c r="F692" s="14"/>
      <c r="G692" s="12"/>
      <c r="H692" s="12"/>
      <c r="I692" s="12"/>
      <c r="K692" s="12"/>
      <c r="L692" s="12"/>
      <c r="M692" s="12"/>
    </row>
    <row r="693" spans="2:13" ht="20.100000000000001" customHeight="1">
      <c r="B693" s="12"/>
      <c r="C693" s="12"/>
      <c r="D693" s="12"/>
      <c r="E693" s="14"/>
      <c r="F693" s="14"/>
      <c r="G693" s="12"/>
      <c r="H693" s="12"/>
      <c r="I693" s="12"/>
      <c r="K693" s="12"/>
      <c r="L693" s="12"/>
      <c r="M693" s="12"/>
    </row>
    <row r="694" spans="2:13" ht="20.100000000000001" customHeight="1">
      <c r="B694" s="12"/>
      <c r="C694" s="12"/>
      <c r="D694" s="12"/>
      <c r="E694" s="14"/>
      <c r="F694" s="14"/>
      <c r="G694" s="12"/>
      <c r="H694" s="12"/>
      <c r="I694" s="12"/>
      <c r="K694" s="12"/>
      <c r="L694" s="12"/>
      <c r="M694" s="12"/>
    </row>
    <row r="695" spans="2:13" ht="20.100000000000001" customHeight="1">
      <c r="B695" s="12"/>
      <c r="C695" s="12"/>
      <c r="D695" s="12"/>
      <c r="E695" s="14"/>
      <c r="F695" s="14"/>
      <c r="G695" s="12"/>
      <c r="H695" s="12"/>
      <c r="I695" s="12"/>
      <c r="K695" s="12"/>
      <c r="L695" s="12"/>
      <c r="M695" s="12"/>
    </row>
    <row r="696" spans="2:13" ht="20.100000000000001" customHeight="1">
      <c r="B696" s="12"/>
      <c r="C696" s="12"/>
      <c r="D696" s="12"/>
      <c r="E696" s="14"/>
      <c r="F696" s="14"/>
      <c r="G696" s="12"/>
      <c r="H696" s="12"/>
      <c r="I696" s="12"/>
      <c r="K696" s="12"/>
      <c r="L696" s="12"/>
      <c r="M696" s="12"/>
    </row>
    <row r="697" spans="2:13" ht="20.100000000000001" customHeight="1">
      <c r="B697" s="12"/>
      <c r="C697" s="12"/>
      <c r="D697" s="12"/>
      <c r="E697" s="14"/>
      <c r="F697" s="14"/>
      <c r="G697" s="12"/>
      <c r="H697" s="12"/>
      <c r="I697" s="12"/>
      <c r="K697" s="12"/>
      <c r="L697" s="12"/>
      <c r="M697" s="12"/>
    </row>
    <row r="698" spans="2:13" ht="20.100000000000001" customHeight="1">
      <c r="B698" s="12"/>
      <c r="C698" s="12"/>
      <c r="D698" s="12"/>
      <c r="E698" s="14"/>
      <c r="F698" s="14"/>
      <c r="G698" s="12"/>
      <c r="H698" s="12"/>
      <c r="I698" s="12"/>
      <c r="K698" s="12"/>
      <c r="L698" s="12"/>
      <c r="M698" s="12"/>
    </row>
    <row r="699" spans="2:13" ht="20.100000000000001" customHeight="1">
      <c r="B699" s="12"/>
      <c r="C699" s="12"/>
      <c r="D699" s="12"/>
      <c r="E699" s="14"/>
      <c r="F699" s="14"/>
      <c r="G699" s="12"/>
      <c r="H699" s="12"/>
      <c r="I699" s="12"/>
      <c r="K699" s="12"/>
      <c r="L699" s="12"/>
      <c r="M699" s="12"/>
    </row>
    <row r="700" spans="2:13" ht="20.100000000000001" customHeight="1">
      <c r="B700" s="12"/>
      <c r="C700" s="12"/>
      <c r="D700" s="12"/>
      <c r="E700" s="14"/>
      <c r="F700" s="14"/>
      <c r="G700" s="12"/>
      <c r="H700" s="12"/>
      <c r="I700" s="12"/>
      <c r="K700" s="12"/>
      <c r="L700" s="12"/>
      <c r="M700" s="12"/>
    </row>
    <row r="701" spans="2:13" ht="20.100000000000001" customHeight="1">
      <c r="B701" s="12"/>
      <c r="C701" s="12"/>
      <c r="D701" s="12"/>
      <c r="E701" s="14"/>
      <c r="F701" s="14"/>
      <c r="G701" s="12"/>
      <c r="H701" s="12"/>
      <c r="I701" s="12"/>
      <c r="K701" s="12"/>
      <c r="L701" s="12"/>
      <c r="M701" s="12"/>
    </row>
    <row r="702" spans="2:13" ht="20.100000000000001" customHeight="1">
      <c r="B702" s="12"/>
      <c r="C702" s="12"/>
      <c r="D702" s="12"/>
      <c r="E702" s="14"/>
      <c r="F702" s="14"/>
      <c r="G702" s="12"/>
      <c r="H702" s="12"/>
      <c r="I702" s="12"/>
      <c r="K702" s="12"/>
      <c r="L702" s="12"/>
      <c r="M702" s="12"/>
    </row>
    <row r="703" spans="2:13" ht="20.100000000000001" customHeight="1">
      <c r="B703" s="12"/>
      <c r="C703" s="12"/>
      <c r="D703" s="12"/>
      <c r="E703" s="14"/>
      <c r="F703" s="14"/>
      <c r="G703" s="12"/>
      <c r="H703" s="12"/>
      <c r="I703" s="12"/>
      <c r="K703" s="12"/>
      <c r="L703" s="12"/>
      <c r="M703" s="12"/>
    </row>
    <row r="704" spans="2:13" ht="20.100000000000001" customHeight="1">
      <c r="B704" s="12"/>
      <c r="C704" s="12"/>
      <c r="D704" s="12"/>
      <c r="E704" s="14"/>
      <c r="F704" s="14"/>
      <c r="G704" s="12"/>
      <c r="H704" s="12"/>
      <c r="I704" s="12"/>
      <c r="K704" s="12"/>
      <c r="L704" s="12"/>
      <c r="M704" s="12"/>
    </row>
    <row r="705" spans="2:13" ht="20.100000000000001" customHeight="1">
      <c r="B705" s="12"/>
      <c r="C705" s="12"/>
      <c r="D705" s="12"/>
      <c r="E705" s="14"/>
      <c r="F705" s="14"/>
      <c r="G705" s="12"/>
      <c r="H705" s="12"/>
      <c r="I705" s="12"/>
      <c r="K705" s="12"/>
      <c r="L705" s="12"/>
      <c r="M705" s="12"/>
    </row>
    <row r="706" spans="2:13" ht="20.100000000000001" customHeight="1">
      <c r="B706" s="12"/>
      <c r="C706" s="12"/>
      <c r="D706" s="12"/>
      <c r="E706" s="14"/>
      <c r="F706" s="14"/>
      <c r="G706" s="12"/>
      <c r="H706" s="12"/>
      <c r="I706" s="12"/>
      <c r="K706" s="12"/>
      <c r="L706" s="12"/>
      <c r="M706" s="12"/>
    </row>
    <row r="707" spans="2:13" ht="20.100000000000001" customHeight="1">
      <c r="B707" s="12"/>
      <c r="C707" s="12"/>
      <c r="D707" s="12"/>
      <c r="E707" s="14"/>
      <c r="F707" s="14"/>
      <c r="G707" s="12"/>
      <c r="H707" s="12"/>
      <c r="I707" s="12"/>
      <c r="K707" s="12"/>
      <c r="L707" s="12"/>
      <c r="M707" s="12"/>
    </row>
    <row r="708" spans="2:13" ht="20.100000000000001" customHeight="1">
      <c r="B708" s="12"/>
      <c r="C708" s="12"/>
      <c r="D708" s="12"/>
      <c r="E708" s="14"/>
      <c r="F708" s="14"/>
      <c r="G708" s="12"/>
      <c r="H708" s="12"/>
      <c r="I708" s="12"/>
      <c r="K708" s="12"/>
      <c r="L708" s="12"/>
      <c r="M708" s="12"/>
    </row>
    <row r="709" spans="2:13" ht="20.100000000000001" customHeight="1">
      <c r="B709" s="12"/>
      <c r="C709" s="12"/>
      <c r="D709" s="12"/>
      <c r="E709" s="14"/>
      <c r="F709" s="14"/>
      <c r="G709" s="12"/>
      <c r="H709" s="12"/>
      <c r="I709" s="12"/>
      <c r="K709" s="12"/>
      <c r="L709" s="12"/>
      <c r="M709" s="12"/>
    </row>
    <row r="710" spans="2:13" ht="20.100000000000001" customHeight="1">
      <c r="B710" s="12"/>
      <c r="C710" s="12"/>
      <c r="D710" s="12"/>
      <c r="E710" s="14"/>
      <c r="F710" s="14"/>
      <c r="G710" s="12"/>
      <c r="H710" s="12"/>
      <c r="I710" s="12"/>
      <c r="K710" s="12"/>
      <c r="L710" s="12"/>
      <c r="M710" s="12"/>
    </row>
    <row r="711" spans="2:13" ht="20.100000000000001" customHeight="1">
      <c r="B711" s="12"/>
      <c r="C711" s="12"/>
      <c r="D711" s="12"/>
      <c r="E711" s="14"/>
      <c r="F711" s="14"/>
      <c r="G711" s="12"/>
      <c r="H711" s="12"/>
      <c r="I711" s="12"/>
      <c r="K711" s="12"/>
      <c r="L711" s="12"/>
      <c r="M711" s="12"/>
    </row>
    <row r="712" spans="2:13" ht="20.100000000000001" customHeight="1">
      <c r="B712" s="12"/>
      <c r="C712" s="12"/>
      <c r="D712" s="12"/>
      <c r="E712" s="14"/>
      <c r="F712" s="14"/>
      <c r="G712" s="12"/>
      <c r="H712" s="12"/>
      <c r="I712" s="12"/>
      <c r="K712" s="12"/>
      <c r="L712" s="12"/>
      <c r="M712" s="12"/>
    </row>
    <row r="713" spans="2:13" ht="20.100000000000001" customHeight="1">
      <c r="B713" s="12"/>
      <c r="C713" s="12"/>
      <c r="D713" s="12"/>
      <c r="E713" s="14"/>
      <c r="F713" s="14"/>
      <c r="G713" s="12"/>
      <c r="H713" s="12"/>
      <c r="I713" s="12"/>
      <c r="K713" s="12"/>
      <c r="L713" s="12"/>
      <c r="M713" s="12"/>
    </row>
    <row r="714" spans="2:13" ht="20.100000000000001" customHeight="1">
      <c r="B714" s="12"/>
      <c r="C714" s="12"/>
      <c r="D714" s="12"/>
      <c r="E714" s="14"/>
      <c r="F714" s="14"/>
      <c r="G714" s="12"/>
      <c r="H714" s="12"/>
      <c r="I714" s="12"/>
      <c r="K714" s="12"/>
      <c r="L714" s="12"/>
      <c r="M714" s="12"/>
    </row>
    <row r="715" spans="2:13" ht="20.100000000000001" customHeight="1">
      <c r="B715" s="12"/>
      <c r="C715" s="12"/>
      <c r="D715" s="12"/>
      <c r="E715" s="14"/>
      <c r="F715" s="14"/>
      <c r="G715" s="12"/>
      <c r="H715" s="12"/>
      <c r="I715" s="12"/>
      <c r="K715" s="12"/>
      <c r="L715" s="12"/>
      <c r="M715" s="12"/>
    </row>
    <row r="716" spans="2:13" ht="20.100000000000001" customHeight="1">
      <c r="B716" s="12"/>
      <c r="C716" s="12"/>
      <c r="D716" s="12"/>
      <c r="E716" s="14"/>
      <c r="F716" s="14"/>
      <c r="G716" s="12"/>
      <c r="H716" s="12"/>
      <c r="I716" s="12"/>
      <c r="K716" s="12"/>
      <c r="L716" s="12"/>
      <c r="M716" s="12"/>
    </row>
    <row r="717" spans="2:13" ht="20.100000000000001" customHeight="1">
      <c r="B717" s="12"/>
      <c r="C717" s="12"/>
      <c r="D717" s="12"/>
      <c r="E717" s="14"/>
      <c r="F717" s="14"/>
      <c r="G717" s="12"/>
      <c r="H717" s="12"/>
      <c r="I717" s="12"/>
      <c r="K717" s="12"/>
      <c r="L717" s="12"/>
      <c r="M717" s="12"/>
    </row>
    <row r="718" spans="2:13" ht="20.100000000000001" customHeight="1">
      <c r="B718" s="12"/>
      <c r="C718" s="12"/>
      <c r="D718" s="12"/>
      <c r="E718" s="14"/>
      <c r="F718" s="14"/>
      <c r="G718" s="12"/>
      <c r="H718" s="12"/>
      <c r="I718" s="12"/>
      <c r="K718" s="12"/>
      <c r="L718" s="12"/>
      <c r="M718" s="12"/>
    </row>
    <row r="719" spans="2:13" ht="20.100000000000001" customHeight="1">
      <c r="B719" s="12"/>
      <c r="C719" s="12"/>
      <c r="D719" s="12"/>
      <c r="E719" s="14"/>
      <c r="F719" s="14"/>
      <c r="G719" s="12"/>
      <c r="H719" s="12"/>
      <c r="I719" s="12"/>
      <c r="K719" s="12"/>
      <c r="L719" s="12"/>
      <c r="M719" s="12"/>
    </row>
    <row r="720" spans="2:13" ht="20.100000000000001" customHeight="1">
      <c r="B720" s="12"/>
      <c r="C720" s="12"/>
      <c r="D720" s="12"/>
      <c r="E720" s="14"/>
      <c r="F720" s="14"/>
      <c r="G720" s="12"/>
      <c r="H720" s="12"/>
      <c r="I720" s="12"/>
      <c r="K720" s="12"/>
      <c r="L720" s="12"/>
      <c r="M720" s="12"/>
    </row>
    <row r="721" spans="2:13" ht="20.100000000000001" customHeight="1">
      <c r="B721" s="12"/>
      <c r="C721" s="12"/>
      <c r="D721" s="12"/>
      <c r="E721" s="14"/>
      <c r="F721" s="14"/>
      <c r="G721" s="12"/>
      <c r="H721" s="12"/>
      <c r="I721" s="12"/>
      <c r="K721" s="12"/>
      <c r="L721" s="12"/>
      <c r="M721" s="12"/>
    </row>
    <row r="722" spans="2:13" ht="20.100000000000001" customHeight="1">
      <c r="B722" s="12"/>
      <c r="C722" s="12"/>
      <c r="D722" s="12"/>
      <c r="E722" s="14"/>
      <c r="F722" s="14"/>
      <c r="G722" s="12"/>
      <c r="H722" s="12"/>
      <c r="I722" s="12"/>
      <c r="K722" s="12"/>
      <c r="L722" s="12"/>
      <c r="M722" s="12"/>
    </row>
    <row r="723" spans="2:13" ht="20.100000000000001" customHeight="1">
      <c r="B723" s="12"/>
      <c r="C723" s="12"/>
      <c r="D723" s="12"/>
      <c r="E723" s="14"/>
      <c r="F723" s="14"/>
      <c r="G723" s="12"/>
      <c r="H723" s="12"/>
      <c r="I723" s="12"/>
      <c r="K723" s="12"/>
      <c r="L723" s="12"/>
      <c r="M723" s="12"/>
    </row>
    <row r="724" spans="2:13" ht="20.100000000000001" customHeight="1">
      <c r="B724" s="12"/>
      <c r="C724" s="12"/>
      <c r="D724" s="12"/>
      <c r="E724" s="14"/>
      <c r="F724" s="14"/>
      <c r="G724" s="12"/>
      <c r="H724" s="12"/>
      <c r="I724" s="12"/>
      <c r="K724" s="12"/>
      <c r="L724" s="12"/>
      <c r="M724" s="12"/>
    </row>
    <row r="725" spans="2:13" ht="20.100000000000001" customHeight="1">
      <c r="B725" s="12"/>
      <c r="C725" s="12"/>
      <c r="D725" s="12"/>
      <c r="E725" s="14"/>
      <c r="F725" s="14"/>
      <c r="G725" s="12"/>
      <c r="H725" s="12"/>
      <c r="I725" s="12"/>
      <c r="K725" s="12"/>
      <c r="L725" s="12"/>
      <c r="M725" s="12"/>
    </row>
    <row r="726" spans="2:13" ht="20.100000000000001" customHeight="1">
      <c r="B726" s="12"/>
      <c r="C726" s="12"/>
      <c r="D726" s="12"/>
      <c r="E726" s="14"/>
      <c r="F726" s="14"/>
      <c r="G726" s="12"/>
      <c r="H726" s="12"/>
      <c r="I726" s="12"/>
      <c r="K726" s="12"/>
      <c r="L726" s="12"/>
      <c r="M726" s="12"/>
    </row>
    <row r="727" spans="2:13" ht="20.100000000000001" customHeight="1">
      <c r="B727" s="12"/>
      <c r="C727" s="12"/>
      <c r="D727" s="12"/>
      <c r="E727" s="14"/>
      <c r="F727" s="14"/>
      <c r="G727" s="12"/>
      <c r="H727" s="12"/>
      <c r="I727" s="12"/>
      <c r="K727" s="12"/>
      <c r="L727" s="12"/>
      <c r="M727" s="12"/>
    </row>
    <row r="728" spans="2:13" ht="20.100000000000001" customHeight="1">
      <c r="B728" s="12"/>
      <c r="C728" s="12"/>
      <c r="D728" s="12"/>
      <c r="E728" s="14"/>
      <c r="F728" s="14"/>
      <c r="G728" s="12"/>
      <c r="H728" s="12"/>
      <c r="I728" s="12"/>
      <c r="K728" s="12"/>
      <c r="L728" s="12"/>
      <c r="M728" s="12"/>
    </row>
    <row r="729" spans="2:13" ht="20.100000000000001" customHeight="1">
      <c r="B729" s="12"/>
      <c r="C729" s="12"/>
      <c r="D729" s="12"/>
      <c r="E729" s="14"/>
      <c r="F729" s="14"/>
      <c r="G729" s="12"/>
      <c r="H729" s="12"/>
      <c r="I729" s="12"/>
      <c r="K729" s="12"/>
      <c r="L729" s="12"/>
      <c r="M729" s="12"/>
    </row>
    <row r="730" spans="2:13" ht="20.100000000000001" customHeight="1">
      <c r="B730" s="12"/>
      <c r="C730" s="12"/>
      <c r="D730" s="12"/>
      <c r="E730" s="14"/>
      <c r="F730" s="14"/>
      <c r="G730" s="12"/>
      <c r="H730" s="12"/>
      <c r="I730" s="12"/>
      <c r="K730" s="12"/>
      <c r="L730" s="12"/>
      <c r="M730" s="12"/>
    </row>
    <row r="731" spans="2:13" ht="20.100000000000001" customHeight="1">
      <c r="B731" s="12"/>
      <c r="C731" s="12"/>
      <c r="D731" s="12"/>
      <c r="E731" s="14"/>
      <c r="F731" s="14"/>
      <c r="G731" s="12"/>
      <c r="H731" s="12"/>
      <c r="I731" s="12"/>
      <c r="K731" s="12"/>
      <c r="L731" s="12"/>
      <c r="M731" s="12"/>
    </row>
    <row r="732" spans="2:13" ht="20.100000000000001" customHeight="1">
      <c r="B732" s="12"/>
      <c r="C732" s="12"/>
      <c r="D732" s="12"/>
      <c r="E732" s="14"/>
      <c r="F732" s="14"/>
      <c r="G732" s="12"/>
      <c r="H732" s="12"/>
      <c r="I732" s="12"/>
      <c r="K732" s="12"/>
      <c r="L732" s="12"/>
      <c r="M732" s="12"/>
    </row>
    <row r="733" spans="2:13" ht="20.100000000000001" customHeight="1">
      <c r="B733" s="12"/>
      <c r="C733" s="12"/>
      <c r="D733" s="12"/>
      <c r="E733" s="14"/>
      <c r="F733" s="14"/>
      <c r="G733" s="12"/>
      <c r="H733" s="12"/>
      <c r="I733" s="12"/>
      <c r="K733" s="12"/>
      <c r="L733" s="12"/>
      <c r="M733" s="12"/>
    </row>
    <row r="734" spans="2:13" ht="20.100000000000001" customHeight="1">
      <c r="B734" s="12"/>
      <c r="C734" s="12"/>
      <c r="D734" s="12"/>
      <c r="E734" s="14"/>
      <c r="F734" s="14"/>
      <c r="G734" s="12"/>
      <c r="H734" s="12"/>
      <c r="I734" s="12"/>
      <c r="K734" s="12"/>
      <c r="L734" s="12"/>
      <c r="M734" s="12"/>
    </row>
    <row r="735" spans="2:13" ht="20.100000000000001" customHeight="1">
      <c r="B735" s="12"/>
      <c r="C735" s="12"/>
      <c r="D735" s="12"/>
      <c r="E735" s="14"/>
      <c r="F735" s="14"/>
      <c r="G735" s="12"/>
      <c r="H735" s="12"/>
      <c r="I735" s="12"/>
      <c r="K735" s="12"/>
      <c r="L735" s="12"/>
      <c r="M735" s="12"/>
    </row>
    <row r="736" spans="2:13" ht="20.100000000000001" customHeight="1">
      <c r="B736" s="12"/>
      <c r="C736" s="12"/>
      <c r="D736" s="12"/>
      <c r="E736" s="14"/>
      <c r="F736" s="14"/>
      <c r="G736" s="12"/>
      <c r="H736" s="12"/>
      <c r="I736" s="12"/>
      <c r="K736" s="12"/>
      <c r="L736" s="12"/>
      <c r="M736" s="12"/>
    </row>
    <row r="737" spans="2:13" ht="20.100000000000001" customHeight="1">
      <c r="B737" s="12"/>
      <c r="C737" s="12"/>
      <c r="D737" s="12"/>
      <c r="E737" s="14"/>
      <c r="F737" s="14"/>
      <c r="G737" s="12"/>
      <c r="H737" s="12"/>
      <c r="I737" s="12"/>
      <c r="K737" s="12"/>
      <c r="L737" s="12"/>
      <c r="M737" s="12"/>
    </row>
    <row r="738" spans="2:13" ht="20.100000000000001" customHeight="1">
      <c r="B738" s="12"/>
      <c r="C738" s="12"/>
      <c r="D738" s="12"/>
      <c r="E738" s="14"/>
      <c r="F738" s="14"/>
      <c r="G738" s="12"/>
      <c r="H738" s="12"/>
      <c r="I738" s="12"/>
      <c r="K738" s="12"/>
      <c r="L738" s="12"/>
      <c r="M738" s="12"/>
    </row>
    <row r="739" spans="2:13" ht="20.100000000000001" customHeight="1">
      <c r="B739" s="12"/>
      <c r="C739" s="12"/>
      <c r="D739" s="12"/>
      <c r="E739" s="14"/>
      <c r="F739" s="14"/>
      <c r="G739" s="12"/>
      <c r="H739" s="12"/>
      <c r="I739" s="12"/>
      <c r="K739" s="12"/>
      <c r="L739" s="12"/>
      <c r="M739" s="12"/>
    </row>
    <row r="740" spans="2:13" ht="20.100000000000001" customHeight="1">
      <c r="B740" s="12"/>
      <c r="C740" s="12"/>
      <c r="D740" s="12"/>
      <c r="E740" s="14"/>
      <c r="F740" s="14"/>
      <c r="G740" s="12"/>
      <c r="H740" s="12"/>
      <c r="I740" s="12"/>
      <c r="K740" s="12"/>
      <c r="L740" s="12"/>
      <c r="M740" s="12"/>
    </row>
    <row r="741" spans="2:13" ht="20.100000000000001" customHeight="1">
      <c r="B741" s="12"/>
      <c r="C741" s="12"/>
      <c r="D741" s="12"/>
      <c r="E741" s="14"/>
      <c r="F741" s="14"/>
      <c r="G741" s="12"/>
      <c r="H741" s="12"/>
      <c r="I741" s="12"/>
      <c r="K741" s="12"/>
      <c r="L741" s="12"/>
      <c r="M741" s="12"/>
    </row>
    <row r="742" spans="2:13" ht="20.100000000000001" customHeight="1">
      <c r="B742" s="12"/>
      <c r="C742" s="12"/>
      <c r="D742" s="12"/>
      <c r="E742" s="14"/>
      <c r="F742" s="14"/>
      <c r="G742" s="12"/>
      <c r="H742" s="12"/>
      <c r="I742" s="12"/>
      <c r="K742" s="12"/>
      <c r="L742" s="12"/>
      <c r="M742" s="12"/>
    </row>
    <row r="743" spans="2:13" ht="20.100000000000001" customHeight="1">
      <c r="B743" s="12"/>
      <c r="C743" s="12"/>
      <c r="D743" s="12"/>
      <c r="E743" s="14"/>
      <c r="F743" s="14"/>
      <c r="G743" s="12"/>
      <c r="H743" s="12"/>
      <c r="I743" s="12"/>
      <c r="K743" s="12"/>
      <c r="L743" s="12"/>
      <c r="M743" s="12"/>
    </row>
    <row r="744" spans="2:13" ht="20.100000000000001" customHeight="1">
      <c r="B744" s="12"/>
      <c r="C744" s="12"/>
      <c r="D744" s="12"/>
      <c r="E744" s="14"/>
      <c r="F744" s="14"/>
      <c r="G744" s="12"/>
      <c r="H744" s="12"/>
      <c r="I744" s="12"/>
      <c r="K744" s="12"/>
      <c r="L744" s="12"/>
      <c r="M744" s="12"/>
    </row>
    <row r="745" spans="2:13" ht="20.100000000000001" customHeight="1">
      <c r="B745" s="12"/>
      <c r="C745" s="12"/>
      <c r="D745" s="12"/>
      <c r="E745" s="14"/>
      <c r="F745" s="14"/>
      <c r="G745" s="12"/>
      <c r="H745" s="12"/>
      <c r="I745" s="12"/>
      <c r="K745" s="12"/>
      <c r="L745" s="12"/>
      <c r="M745" s="12"/>
    </row>
    <row r="746" spans="2:13" ht="20.100000000000001" customHeight="1">
      <c r="B746" s="12"/>
      <c r="C746" s="12"/>
      <c r="D746" s="12"/>
      <c r="E746" s="14"/>
      <c r="F746" s="14"/>
      <c r="G746" s="12"/>
      <c r="H746" s="12"/>
      <c r="I746" s="12"/>
      <c r="K746" s="12"/>
      <c r="L746" s="12"/>
      <c r="M746" s="12"/>
    </row>
    <row r="747" spans="2:13" ht="20.100000000000001" customHeight="1">
      <c r="B747" s="12"/>
      <c r="C747" s="12"/>
      <c r="D747" s="12"/>
      <c r="E747" s="14"/>
      <c r="F747" s="14"/>
      <c r="G747" s="12"/>
      <c r="H747" s="12"/>
      <c r="I747" s="12"/>
      <c r="K747" s="12"/>
      <c r="L747" s="12"/>
      <c r="M747" s="12"/>
    </row>
    <row r="748" spans="2:13" ht="20.100000000000001" customHeight="1">
      <c r="B748" s="12"/>
      <c r="C748" s="12"/>
      <c r="D748" s="12"/>
      <c r="E748" s="14"/>
      <c r="F748" s="14"/>
      <c r="G748" s="12"/>
      <c r="H748" s="12"/>
      <c r="I748" s="12"/>
      <c r="K748" s="12"/>
      <c r="L748" s="12"/>
      <c r="M748" s="12"/>
    </row>
    <row r="749" spans="2:13" ht="20.100000000000001" customHeight="1">
      <c r="B749" s="12"/>
      <c r="C749" s="12"/>
      <c r="D749" s="12"/>
      <c r="E749" s="14"/>
      <c r="F749" s="14"/>
      <c r="G749" s="12"/>
      <c r="H749" s="12"/>
      <c r="I749" s="12"/>
      <c r="K749" s="12"/>
      <c r="L749" s="12"/>
      <c r="M749" s="12"/>
    </row>
    <row r="750" spans="2:13" ht="20.100000000000001" customHeight="1">
      <c r="B750" s="12"/>
      <c r="C750" s="12"/>
      <c r="D750" s="12"/>
      <c r="E750" s="14"/>
      <c r="F750" s="14"/>
      <c r="G750" s="12"/>
      <c r="H750" s="12"/>
      <c r="I750" s="12"/>
      <c r="K750" s="12"/>
      <c r="L750" s="12"/>
      <c r="M750" s="12"/>
    </row>
    <row r="751" spans="2:13" ht="20.100000000000001" customHeight="1">
      <c r="B751" s="12"/>
      <c r="C751" s="12"/>
      <c r="D751" s="12"/>
      <c r="E751" s="14"/>
      <c r="F751" s="14"/>
      <c r="G751" s="12"/>
      <c r="H751" s="12"/>
      <c r="I751" s="12"/>
      <c r="K751" s="12"/>
      <c r="L751" s="12"/>
      <c r="M751" s="12"/>
    </row>
    <row r="752" spans="2:13" ht="20.100000000000001" customHeight="1">
      <c r="B752" s="12"/>
      <c r="C752" s="12"/>
      <c r="D752" s="12"/>
      <c r="E752" s="14"/>
      <c r="F752" s="14"/>
      <c r="G752" s="12"/>
      <c r="H752" s="12"/>
      <c r="I752" s="12"/>
      <c r="K752" s="12"/>
      <c r="L752" s="12"/>
      <c r="M752" s="12"/>
    </row>
    <row r="753" spans="2:13" ht="20.100000000000001" customHeight="1">
      <c r="B753" s="12"/>
      <c r="C753" s="12"/>
      <c r="D753" s="12"/>
      <c r="E753" s="14"/>
      <c r="F753" s="14"/>
      <c r="G753" s="12"/>
      <c r="H753" s="12"/>
      <c r="I753" s="12"/>
      <c r="K753" s="12"/>
      <c r="L753" s="12"/>
      <c r="M753" s="12"/>
    </row>
    <row r="754" spans="2:13" ht="20.100000000000001" customHeight="1">
      <c r="B754" s="12"/>
      <c r="C754" s="12"/>
      <c r="D754" s="12"/>
      <c r="E754" s="14"/>
      <c r="F754" s="14"/>
      <c r="G754" s="12"/>
      <c r="H754" s="12"/>
      <c r="I754" s="12"/>
      <c r="K754" s="12"/>
      <c r="L754" s="12"/>
      <c r="M754" s="12"/>
    </row>
    <row r="755" spans="2:13" ht="20.100000000000001" customHeight="1">
      <c r="B755" s="12"/>
      <c r="C755" s="12"/>
      <c r="D755" s="12"/>
      <c r="E755" s="14"/>
      <c r="F755" s="14"/>
      <c r="G755" s="12"/>
      <c r="H755" s="12"/>
      <c r="I755" s="12"/>
      <c r="K755" s="12"/>
      <c r="L755" s="12"/>
      <c r="M755" s="12"/>
    </row>
    <row r="756" spans="2:13" ht="20.100000000000001" customHeight="1">
      <c r="B756" s="12"/>
      <c r="C756" s="12"/>
      <c r="D756" s="12"/>
      <c r="E756" s="14"/>
      <c r="F756" s="14"/>
      <c r="G756" s="12"/>
      <c r="H756" s="12"/>
      <c r="I756" s="12"/>
      <c r="K756" s="12"/>
      <c r="L756" s="12"/>
      <c r="M756" s="12"/>
    </row>
    <row r="757" spans="2:13" ht="20.100000000000001" customHeight="1">
      <c r="B757" s="12"/>
      <c r="C757" s="12"/>
      <c r="D757" s="12"/>
      <c r="E757" s="14"/>
      <c r="F757" s="14"/>
      <c r="G757" s="12"/>
      <c r="H757" s="12"/>
      <c r="I757" s="12"/>
      <c r="K757" s="12"/>
      <c r="L757" s="12"/>
      <c r="M757" s="12"/>
    </row>
    <row r="758" spans="2:13" ht="20.100000000000001" customHeight="1">
      <c r="B758" s="12"/>
      <c r="C758" s="12"/>
      <c r="D758" s="12"/>
      <c r="E758" s="14"/>
      <c r="F758" s="14"/>
      <c r="G758" s="12"/>
      <c r="H758" s="12"/>
      <c r="I758" s="12"/>
      <c r="K758" s="12"/>
      <c r="L758" s="12"/>
      <c r="M758" s="12"/>
    </row>
    <row r="759" spans="2:13" ht="20.100000000000001" customHeight="1">
      <c r="B759" s="12"/>
      <c r="C759" s="12"/>
      <c r="D759" s="12"/>
      <c r="E759" s="14"/>
      <c r="F759" s="14"/>
      <c r="G759" s="12"/>
      <c r="H759" s="12"/>
      <c r="I759" s="12"/>
      <c r="K759" s="12"/>
      <c r="L759" s="12"/>
      <c r="M759" s="12"/>
    </row>
    <row r="760" spans="2:13" ht="20.100000000000001" customHeight="1">
      <c r="B760" s="12"/>
      <c r="C760" s="12"/>
      <c r="D760" s="12"/>
      <c r="E760" s="14"/>
      <c r="F760" s="14"/>
      <c r="G760" s="12"/>
      <c r="H760" s="12"/>
      <c r="I760" s="12"/>
      <c r="K760" s="12"/>
      <c r="L760" s="12"/>
      <c r="M760" s="12"/>
    </row>
    <row r="761" spans="2:13" ht="20.100000000000001" customHeight="1">
      <c r="B761" s="12"/>
      <c r="C761" s="12"/>
      <c r="D761" s="12"/>
      <c r="E761" s="14"/>
      <c r="F761" s="14"/>
      <c r="G761" s="12"/>
      <c r="H761" s="12"/>
      <c r="I761" s="12"/>
      <c r="K761" s="12"/>
      <c r="L761" s="12"/>
      <c r="M761" s="12"/>
    </row>
    <row r="762" spans="2:13" ht="20.100000000000001" customHeight="1">
      <c r="B762" s="12"/>
      <c r="C762" s="12"/>
      <c r="D762" s="12"/>
      <c r="E762" s="14"/>
      <c r="F762" s="14"/>
      <c r="G762" s="12"/>
      <c r="H762" s="12"/>
      <c r="I762" s="12"/>
      <c r="K762" s="12"/>
      <c r="L762" s="12"/>
      <c r="M762" s="12"/>
    </row>
    <row r="763" spans="2:13" ht="20.100000000000001" customHeight="1">
      <c r="B763" s="12"/>
      <c r="C763" s="12"/>
      <c r="D763" s="12"/>
      <c r="E763" s="14"/>
      <c r="F763" s="14"/>
      <c r="G763" s="12"/>
      <c r="H763" s="12"/>
      <c r="I763" s="12"/>
      <c r="K763" s="12"/>
      <c r="L763" s="12"/>
      <c r="M763" s="12"/>
    </row>
    <row r="764" spans="2:13" ht="20.100000000000001" customHeight="1">
      <c r="B764" s="12"/>
      <c r="C764" s="12"/>
      <c r="D764" s="12"/>
      <c r="E764" s="14"/>
      <c r="F764" s="14"/>
      <c r="G764" s="12"/>
      <c r="H764" s="12"/>
      <c r="I764" s="12"/>
      <c r="K764" s="12"/>
      <c r="L764" s="12"/>
      <c r="M764" s="12"/>
    </row>
    <row r="765" spans="2:13" ht="20.100000000000001" customHeight="1">
      <c r="B765" s="12"/>
      <c r="C765" s="12"/>
      <c r="D765" s="12"/>
      <c r="E765" s="14"/>
      <c r="F765" s="14"/>
      <c r="G765" s="12"/>
      <c r="H765" s="12"/>
      <c r="I765" s="12"/>
      <c r="K765" s="12"/>
      <c r="L765" s="12"/>
      <c r="M765" s="12"/>
    </row>
    <row r="766" spans="2:13" ht="20.100000000000001" customHeight="1">
      <c r="B766" s="12"/>
      <c r="C766" s="12"/>
      <c r="D766" s="12"/>
      <c r="E766" s="14"/>
      <c r="F766" s="14"/>
      <c r="G766" s="12"/>
      <c r="H766" s="12"/>
      <c r="I766" s="12"/>
      <c r="K766" s="12"/>
      <c r="L766" s="12"/>
      <c r="M766" s="12"/>
    </row>
    <row r="767" spans="2:13" ht="20.100000000000001" customHeight="1">
      <c r="B767" s="12"/>
      <c r="C767" s="12"/>
      <c r="D767" s="12"/>
      <c r="E767" s="14"/>
      <c r="F767" s="14"/>
      <c r="G767" s="12"/>
      <c r="H767" s="12"/>
      <c r="I767" s="12"/>
      <c r="K767" s="12"/>
      <c r="L767" s="12"/>
      <c r="M767" s="12"/>
    </row>
    <row r="768" spans="2:13" ht="20.100000000000001" customHeight="1">
      <c r="B768" s="12"/>
      <c r="C768" s="12"/>
      <c r="D768" s="12"/>
      <c r="E768" s="14"/>
      <c r="F768" s="14"/>
      <c r="G768" s="12"/>
      <c r="H768" s="12"/>
      <c r="I768" s="12"/>
      <c r="K768" s="12"/>
      <c r="L768" s="12"/>
      <c r="M768" s="12"/>
    </row>
    <row r="769" spans="2:13" ht="20.100000000000001" customHeight="1">
      <c r="B769" s="12"/>
      <c r="C769" s="12"/>
      <c r="D769" s="12"/>
      <c r="E769" s="14"/>
      <c r="F769" s="14"/>
      <c r="G769" s="12"/>
      <c r="H769" s="12"/>
      <c r="I769" s="12"/>
      <c r="K769" s="12"/>
      <c r="L769" s="12"/>
      <c r="M769" s="12"/>
    </row>
    <row r="770" spans="2:13" ht="20.100000000000001" customHeight="1">
      <c r="B770" s="12"/>
      <c r="C770" s="12"/>
      <c r="D770" s="12"/>
      <c r="E770" s="14"/>
      <c r="F770" s="14"/>
      <c r="G770" s="12"/>
      <c r="H770" s="12"/>
      <c r="I770" s="12"/>
      <c r="K770" s="12"/>
      <c r="L770" s="12"/>
      <c r="M770" s="12"/>
    </row>
    <row r="771" spans="2:13" ht="20.100000000000001" customHeight="1">
      <c r="B771" s="12"/>
      <c r="C771" s="12"/>
      <c r="D771" s="12"/>
      <c r="E771" s="14"/>
      <c r="F771" s="14"/>
      <c r="G771" s="12"/>
      <c r="H771" s="12"/>
      <c r="I771" s="12"/>
      <c r="K771" s="12"/>
      <c r="L771" s="12"/>
      <c r="M771" s="12"/>
    </row>
    <row r="772" spans="2:13" ht="20.100000000000001" customHeight="1">
      <c r="B772" s="12"/>
      <c r="C772" s="12"/>
      <c r="D772" s="12"/>
      <c r="E772" s="14"/>
      <c r="F772" s="14"/>
      <c r="G772" s="12"/>
      <c r="H772" s="12"/>
      <c r="I772" s="12"/>
      <c r="K772" s="12"/>
      <c r="L772" s="12"/>
      <c r="M772" s="12"/>
    </row>
    <row r="773" spans="2:13" ht="20.100000000000001" customHeight="1">
      <c r="B773" s="12"/>
      <c r="C773" s="12"/>
      <c r="D773" s="12"/>
      <c r="E773" s="14"/>
      <c r="F773" s="14"/>
      <c r="G773" s="12"/>
      <c r="H773" s="12"/>
      <c r="I773" s="12"/>
      <c r="K773" s="12"/>
      <c r="L773" s="12"/>
      <c r="M773" s="12"/>
    </row>
    <row r="774" spans="2:13" ht="20.100000000000001" customHeight="1">
      <c r="B774" s="12"/>
      <c r="C774" s="12"/>
      <c r="D774" s="12"/>
      <c r="E774" s="14"/>
      <c r="F774" s="14"/>
      <c r="G774" s="12"/>
      <c r="H774" s="12"/>
      <c r="I774" s="12"/>
      <c r="K774" s="12"/>
      <c r="L774" s="12"/>
      <c r="M774" s="12"/>
    </row>
    <row r="775" spans="2:13" ht="20.100000000000001" customHeight="1">
      <c r="B775" s="12"/>
      <c r="C775" s="12"/>
      <c r="D775" s="12"/>
      <c r="E775" s="14"/>
      <c r="F775" s="14"/>
      <c r="G775" s="12"/>
      <c r="H775" s="12"/>
      <c r="I775" s="12"/>
      <c r="K775" s="12"/>
      <c r="L775" s="12"/>
      <c r="M775" s="12"/>
    </row>
    <row r="776" spans="2:13" ht="20.100000000000001" customHeight="1">
      <c r="B776" s="12"/>
      <c r="C776" s="12"/>
      <c r="D776" s="12"/>
      <c r="E776" s="14"/>
      <c r="F776" s="14"/>
      <c r="G776" s="12"/>
      <c r="H776" s="12"/>
      <c r="I776" s="12"/>
      <c r="K776" s="12"/>
      <c r="L776" s="12"/>
      <c r="M776" s="12"/>
    </row>
    <row r="777" spans="2:13" ht="20.100000000000001" customHeight="1">
      <c r="B777" s="12"/>
      <c r="C777" s="12"/>
      <c r="D777" s="12"/>
      <c r="E777" s="14"/>
      <c r="F777" s="14"/>
      <c r="G777" s="12"/>
      <c r="H777" s="12"/>
      <c r="I777" s="12"/>
      <c r="K777" s="12"/>
      <c r="L777" s="12"/>
      <c r="M777" s="12"/>
    </row>
    <row r="778" spans="2:13" ht="20.100000000000001" customHeight="1">
      <c r="B778" s="12"/>
      <c r="C778" s="12"/>
      <c r="D778" s="12"/>
      <c r="E778" s="14"/>
      <c r="F778" s="14"/>
      <c r="G778" s="12"/>
      <c r="H778" s="12"/>
      <c r="I778" s="12"/>
      <c r="K778" s="12"/>
      <c r="L778" s="12"/>
      <c r="M778" s="12"/>
    </row>
    <row r="779" spans="2:13" ht="20.100000000000001" customHeight="1">
      <c r="B779" s="12"/>
      <c r="C779" s="12"/>
      <c r="D779" s="12"/>
      <c r="E779" s="14"/>
      <c r="F779" s="14"/>
      <c r="G779" s="12"/>
      <c r="H779" s="12"/>
      <c r="I779" s="12"/>
      <c r="K779" s="12"/>
      <c r="L779" s="12"/>
      <c r="M779" s="12"/>
    </row>
    <row r="780" spans="2:13" ht="20.100000000000001" customHeight="1">
      <c r="B780" s="12"/>
      <c r="C780" s="12"/>
      <c r="D780" s="12"/>
      <c r="E780" s="14"/>
      <c r="F780" s="14"/>
      <c r="G780" s="12"/>
      <c r="H780" s="12"/>
      <c r="I780" s="12"/>
      <c r="K780" s="12"/>
      <c r="L780" s="12"/>
      <c r="M780" s="12"/>
    </row>
    <row r="781" spans="2:13" ht="20.100000000000001" customHeight="1">
      <c r="B781" s="12"/>
      <c r="C781" s="12"/>
      <c r="D781" s="12"/>
      <c r="E781" s="14"/>
      <c r="F781" s="14"/>
      <c r="G781" s="12"/>
      <c r="H781" s="12"/>
      <c r="I781" s="12"/>
      <c r="K781" s="12"/>
      <c r="L781" s="12"/>
      <c r="M781" s="12"/>
    </row>
    <row r="782" spans="2:13" ht="20.100000000000001" customHeight="1">
      <c r="B782" s="12"/>
      <c r="C782" s="12"/>
      <c r="D782" s="12"/>
      <c r="E782" s="14"/>
      <c r="F782" s="14"/>
      <c r="G782" s="12"/>
      <c r="H782" s="12"/>
      <c r="I782" s="12"/>
      <c r="K782" s="12"/>
      <c r="L782" s="12"/>
      <c r="M782" s="12"/>
    </row>
    <row r="783" spans="2:13" ht="20.100000000000001" customHeight="1">
      <c r="B783" s="12"/>
      <c r="C783" s="12"/>
      <c r="D783" s="12"/>
      <c r="E783" s="14"/>
      <c r="F783" s="14"/>
      <c r="G783" s="12"/>
      <c r="H783" s="12"/>
      <c r="I783" s="12"/>
      <c r="K783" s="12"/>
      <c r="L783" s="12"/>
      <c r="M783" s="12"/>
    </row>
    <row r="784" spans="2:13" ht="20.100000000000001" customHeight="1">
      <c r="B784" s="12"/>
      <c r="C784" s="12"/>
      <c r="D784" s="12"/>
      <c r="E784" s="14"/>
      <c r="F784" s="14"/>
      <c r="G784" s="12"/>
      <c r="H784" s="12"/>
      <c r="I784" s="12"/>
      <c r="K784" s="12"/>
      <c r="L784" s="12"/>
      <c r="M784" s="12"/>
    </row>
    <row r="785" spans="2:13" ht="20.100000000000001" customHeight="1">
      <c r="B785" s="12"/>
      <c r="C785" s="12"/>
      <c r="D785" s="12"/>
      <c r="E785" s="14"/>
      <c r="F785" s="14"/>
      <c r="G785" s="12"/>
      <c r="H785" s="12"/>
      <c r="I785" s="12"/>
      <c r="K785" s="12"/>
      <c r="L785" s="12"/>
      <c r="M785" s="12"/>
    </row>
    <row r="786" spans="2:13" ht="20.100000000000001" customHeight="1">
      <c r="B786" s="12"/>
      <c r="C786" s="12"/>
      <c r="D786" s="12"/>
      <c r="E786" s="14"/>
      <c r="F786" s="14"/>
      <c r="G786" s="12"/>
      <c r="H786" s="12"/>
      <c r="I786" s="12"/>
      <c r="K786" s="12"/>
      <c r="L786" s="12"/>
      <c r="M786" s="12"/>
    </row>
    <row r="787" spans="2:13" ht="20.100000000000001" customHeight="1">
      <c r="B787" s="12"/>
      <c r="C787" s="12"/>
      <c r="D787" s="12"/>
      <c r="E787" s="14"/>
      <c r="F787" s="14"/>
      <c r="G787" s="12"/>
      <c r="H787" s="12"/>
      <c r="I787" s="12"/>
      <c r="K787" s="12"/>
      <c r="L787" s="12"/>
      <c r="M787" s="12"/>
    </row>
    <row r="788" spans="2:13" ht="20.100000000000001" customHeight="1">
      <c r="B788" s="12"/>
      <c r="C788" s="12"/>
      <c r="D788" s="12"/>
      <c r="E788" s="14"/>
      <c r="F788" s="14"/>
      <c r="G788" s="12"/>
      <c r="H788" s="12"/>
      <c r="I788" s="12"/>
      <c r="K788" s="12"/>
      <c r="L788" s="12"/>
      <c r="M788" s="12"/>
    </row>
    <row r="789" spans="2:13" ht="20.100000000000001" customHeight="1">
      <c r="B789" s="12"/>
      <c r="C789" s="12"/>
      <c r="D789" s="12"/>
      <c r="E789" s="14"/>
      <c r="F789" s="14"/>
      <c r="G789" s="12"/>
      <c r="H789" s="12"/>
      <c r="I789" s="12"/>
      <c r="K789" s="12"/>
      <c r="L789" s="12"/>
      <c r="M789" s="12"/>
    </row>
    <row r="790" spans="2:13" ht="20.100000000000001" customHeight="1">
      <c r="B790" s="12"/>
      <c r="C790" s="12"/>
      <c r="D790" s="12"/>
      <c r="E790" s="14"/>
      <c r="F790" s="14"/>
      <c r="G790" s="12"/>
      <c r="H790" s="12"/>
      <c r="I790" s="12"/>
      <c r="K790" s="12"/>
      <c r="L790" s="12"/>
      <c r="M790" s="12"/>
    </row>
    <row r="791" spans="2:13" ht="20.100000000000001" customHeight="1">
      <c r="B791" s="12"/>
      <c r="C791" s="12"/>
      <c r="D791" s="12"/>
      <c r="E791" s="14"/>
      <c r="F791" s="14"/>
      <c r="G791" s="12"/>
      <c r="H791" s="12"/>
      <c r="I791" s="12"/>
      <c r="K791" s="12"/>
      <c r="L791" s="12"/>
      <c r="M791" s="12"/>
    </row>
    <row r="792" spans="2:13" ht="20.100000000000001" customHeight="1">
      <c r="B792" s="12"/>
      <c r="C792" s="12"/>
      <c r="D792" s="12"/>
      <c r="E792" s="14"/>
      <c r="F792" s="14"/>
      <c r="G792" s="12"/>
      <c r="H792" s="12"/>
      <c r="I792" s="12"/>
      <c r="K792" s="12"/>
      <c r="L792" s="12"/>
      <c r="M792" s="12"/>
    </row>
    <row r="793" spans="2:13" ht="20.100000000000001" customHeight="1">
      <c r="B793" s="12"/>
      <c r="C793" s="12"/>
      <c r="D793" s="12"/>
      <c r="E793" s="14"/>
      <c r="F793" s="14"/>
      <c r="G793" s="12"/>
      <c r="H793" s="12"/>
      <c r="I793" s="12"/>
      <c r="K793" s="12"/>
      <c r="L793" s="12"/>
      <c r="M793" s="12"/>
    </row>
    <row r="794" spans="2:13" ht="20.100000000000001" customHeight="1">
      <c r="B794" s="12"/>
      <c r="C794" s="12"/>
      <c r="D794" s="12"/>
      <c r="E794" s="14"/>
      <c r="F794" s="14"/>
      <c r="G794" s="12"/>
      <c r="H794" s="12"/>
      <c r="I794" s="12"/>
      <c r="K794" s="12"/>
      <c r="L794" s="12"/>
      <c r="M794" s="12"/>
    </row>
    <row r="795" spans="2:13" ht="20.100000000000001" customHeight="1">
      <c r="B795" s="12"/>
      <c r="C795" s="12"/>
      <c r="D795" s="12"/>
      <c r="E795" s="14"/>
      <c r="F795" s="14"/>
      <c r="G795" s="12"/>
      <c r="H795" s="12"/>
      <c r="I795" s="12"/>
      <c r="K795" s="12"/>
      <c r="L795" s="12"/>
      <c r="M795" s="12"/>
    </row>
    <row r="796" spans="2:13" ht="20.100000000000001" customHeight="1">
      <c r="B796" s="12"/>
      <c r="C796" s="12"/>
      <c r="D796" s="12"/>
      <c r="E796" s="14"/>
      <c r="F796" s="14"/>
      <c r="G796" s="12"/>
      <c r="H796" s="12"/>
      <c r="I796" s="12"/>
      <c r="K796" s="12"/>
      <c r="L796" s="12"/>
      <c r="M796" s="12"/>
    </row>
    <row r="797" spans="2:13" ht="20.100000000000001" customHeight="1">
      <c r="B797" s="12"/>
      <c r="C797" s="12"/>
      <c r="D797" s="12"/>
      <c r="E797" s="14"/>
      <c r="F797" s="14"/>
      <c r="G797" s="12"/>
      <c r="H797" s="12"/>
      <c r="I797" s="12"/>
      <c r="K797" s="12"/>
      <c r="L797" s="12"/>
      <c r="M797" s="12"/>
    </row>
    <row r="798" spans="2:13" ht="20.100000000000001" customHeight="1">
      <c r="B798" s="12"/>
      <c r="C798" s="12"/>
      <c r="D798" s="12"/>
      <c r="E798" s="14"/>
      <c r="F798" s="14"/>
      <c r="G798" s="12"/>
      <c r="H798" s="12"/>
      <c r="I798" s="12"/>
      <c r="K798" s="12"/>
      <c r="L798" s="12"/>
      <c r="M798" s="12"/>
    </row>
    <row r="799" spans="2:13" ht="20.100000000000001" customHeight="1">
      <c r="B799" s="12"/>
      <c r="C799" s="12"/>
      <c r="D799" s="12"/>
      <c r="E799" s="14"/>
      <c r="F799" s="14"/>
      <c r="G799" s="12"/>
      <c r="H799" s="12"/>
      <c r="I799" s="12"/>
      <c r="K799" s="12"/>
      <c r="L799" s="12"/>
      <c r="M799" s="12"/>
    </row>
    <row r="800" spans="2:13" ht="20.100000000000001" customHeight="1">
      <c r="B800" s="12"/>
      <c r="C800" s="12"/>
      <c r="D800" s="12"/>
      <c r="E800" s="14"/>
      <c r="F800" s="14"/>
      <c r="G800" s="12"/>
      <c r="H800" s="12"/>
      <c r="I800" s="12"/>
      <c r="K800" s="12"/>
      <c r="L800" s="12"/>
      <c r="M800" s="12"/>
    </row>
    <row r="801" spans="2:13" ht="20.100000000000001" customHeight="1">
      <c r="B801" s="12"/>
      <c r="C801" s="12"/>
      <c r="D801" s="12"/>
      <c r="E801" s="14"/>
      <c r="F801" s="14"/>
      <c r="G801" s="12"/>
      <c r="H801" s="12"/>
      <c r="I801" s="12"/>
      <c r="K801" s="12"/>
      <c r="L801" s="12"/>
      <c r="M801" s="12"/>
    </row>
    <row r="802" spans="2:13" ht="20.100000000000001" customHeight="1">
      <c r="B802" s="12"/>
      <c r="C802" s="12"/>
      <c r="D802" s="12"/>
      <c r="E802" s="14"/>
      <c r="F802" s="14"/>
      <c r="G802" s="12"/>
      <c r="H802" s="12"/>
      <c r="I802" s="12"/>
      <c r="K802" s="12"/>
      <c r="L802" s="12"/>
      <c r="M802" s="12"/>
    </row>
    <row r="803" spans="2:13" ht="20.100000000000001" customHeight="1">
      <c r="B803" s="12"/>
      <c r="C803" s="12"/>
      <c r="D803" s="12"/>
      <c r="E803" s="14"/>
      <c r="F803" s="14"/>
      <c r="G803" s="12"/>
      <c r="H803" s="12"/>
      <c r="I803" s="12"/>
      <c r="K803" s="12"/>
      <c r="L803" s="12"/>
      <c r="M803" s="12"/>
    </row>
    <row r="804" spans="2:13" ht="20.100000000000001" customHeight="1">
      <c r="B804" s="12"/>
      <c r="C804" s="12"/>
      <c r="D804" s="12"/>
      <c r="E804" s="14"/>
      <c r="F804" s="14"/>
      <c r="G804" s="12"/>
      <c r="H804" s="12"/>
      <c r="I804" s="12"/>
      <c r="K804" s="12"/>
      <c r="L804" s="12"/>
      <c r="M804" s="12"/>
    </row>
    <row r="805" spans="2:13" ht="20.100000000000001" customHeight="1">
      <c r="B805" s="12"/>
      <c r="C805" s="12"/>
      <c r="D805" s="12"/>
      <c r="E805" s="14"/>
      <c r="F805" s="14"/>
      <c r="G805" s="12"/>
      <c r="H805" s="12"/>
      <c r="I805" s="12"/>
      <c r="K805" s="12"/>
      <c r="L805" s="12"/>
      <c r="M805" s="12"/>
    </row>
    <row r="806" spans="2:13" ht="20.100000000000001" customHeight="1">
      <c r="B806" s="12"/>
      <c r="C806" s="12"/>
      <c r="D806" s="12"/>
      <c r="E806" s="14"/>
      <c r="F806" s="14"/>
      <c r="G806" s="12"/>
      <c r="H806" s="12"/>
      <c r="I806" s="12"/>
      <c r="K806" s="12"/>
      <c r="L806" s="12"/>
      <c r="M806" s="12"/>
    </row>
    <row r="807" spans="2:13" ht="20.100000000000001" customHeight="1">
      <c r="B807" s="12"/>
      <c r="C807" s="12"/>
      <c r="D807" s="12"/>
      <c r="E807" s="14"/>
      <c r="F807" s="14"/>
      <c r="G807" s="12"/>
      <c r="H807" s="12"/>
      <c r="I807" s="12"/>
      <c r="K807" s="12"/>
      <c r="L807" s="12"/>
      <c r="M807" s="12"/>
    </row>
    <row r="808" spans="2:13" ht="20.100000000000001" customHeight="1">
      <c r="B808" s="12"/>
      <c r="C808" s="12"/>
      <c r="D808" s="12"/>
      <c r="E808" s="14"/>
      <c r="F808" s="14"/>
      <c r="G808" s="12"/>
      <c r="H808" s="12"/>
      <c r="I808" s="12"/>
      <c r="K808" s="12"/>
      <c r="L808" s="12"/>
      <c r="M808" s="12"/>
    </row>
    <row r="809" spans="2:13" ht="20.100000000000001" customHeight="1">
      <c r="B809" s="12"/>
      <c r="C809" s="12"/>
      <c r="D809" s="12"/>
      <c r="E809" s="14"/>
      <c r="F809" s="14"/>
      <c r="G809" s="12"/>
      <c r="H809" s="12"/>
      <c r="I809" s="12"/>
      <c r="K809" s="12"/>
      <c r="L809" s="12"/>
      <c r="M809" s="12"/>
    </row>
    <row r="810" spans="2:13" ht="20.100000000000001" customHeight="1">
      <c r="B810" s="12"/>
      <c r="C810" s="12"/>
      <c r="D810" s="12"/>
      <c r="E810" s="14"/>
      <c r="F810" s="14"/>
      <c r="G810" s="12"/>
      <c r="H810" s="12"/>
      <c r="I810" s="12"/>
      <c r="K810" s="12"/>
      <c r="L810" s="12"/>
      <c r="M810" s="12"/>
    </row>
    <row r="811" spans="2:13" ht="20.100000000000001" customHeight="1">
      <c r="B811" s="12"/>
      <c r="C811" s="12"/>
      <c r="D811" s="12"/>
      <c r="E811" s="14"/>
      <c r="F811" s="14"/>
      <c r="G811" s="12"/>
      <c r="H811" s="12"/>
      <c r="I811" s="12"/>
      <c r="K811" s="12"/>
      <c r="L811" s="12"/>
      <c r="M811" s="12"/>
    </row>
    <row r="812" spans="2:13" ht="20.100000000000001" customHeight="1">
      <c r="B812" s="12"/>
      <c r="C812" s="12"/>
      <c r="D812" s="12"/>
      <c r="E812" s="14"/>
      <c r="F812" s="14"/>
      <c r="G812" s="12"/>
      <c r="H812" s="12"/>
      <c r="I812" s="12"/>
      <c r="K812" s="12"/>
      <c r="L812" s="12"/>
      <c r="M812" s="12"/>
    </row>
    <row r="813" spans="2:13" ht="20.100000000000001" customHeight="1">
      <c r="B813" s="12"/>
      <c r="C813" s="12"/>
      <c r="D813" s="12"/>
      <c r="E813" s="14"/>
      <c r="F813" s="14"/>
      <c r="G813" s="12"/>
      <c r="H813" s="12"/>
      <c r="I813" s="12"/>
      <c r="K813" s="12"/>
      <c r="L813" s="12"/>
      <c r="M813" s="12"/>
    </row>
    <row r="814" spans="2:13" ht="20.100000000000001" customHeight="1">
      <c r="B814" s="12"/>
      <c r="C814" s="12"/>
      <c r="D814" s="12"/>
      <c r="E814" s="14"/>
      <c r="F814" s="14"/>
      <c r="G814" s="12"/>
      <c r="H814" s="12"/>
      <c r="I814" s="12"/>
      <c r="K814" s="12"/>
      <c r="L814" s="12"/>
      <c r="M814" s="12"/>
    </row>
    <row r="815" spans="2:13" ht="20.100000000000001" customHeight="1">
      <c r="B815" s="12"/>
      <c r="C815" s="12"/>
      <c r="D815" s="12"/>
      <c r="E815" s="14"/>
      <c r="F815" s="14"/>
      <c r="G815" s="12"/>
      <c r="H815" s="12"/>
      <c r="I815" s="12"/>
      <c r="K815" s="12"/>
      <c r="L815" s="12"/>
      <c r="M815" s="12"/>
    </row>
    <row r="816" spans="2:13" ht="20.100000000000001" customHeight="1">
      <c r="B816" s="12"/>
      <c r="C816" s="12"/>
      <c r="D816" s="12"/>
      <c r="E816" s="14"/>
      <c r="F816" s="14"/>
      <c r="G816" s="12"/>
      <c r="H816" s="12"/>
      <c r="I816" s="12"/>
      <c r="K816" s="12"/>
      <c r="L816" s="12"/>
      <c r="M816" s="12"/>
    </row>
    <row r="817" spans="2:13" ht="20.100000000000001" customHeight="1">
      <c r="B817" s="12"/>
      <c r="C817" s="12"/>
      <c r="D817" s="12"/>
      <c r="E817" s="14"/>
      <c r="F817" s="14"/>
      <c r="G817" s="12"/>
      <c r="H817" s="12"/>
      <c r="I817" s="12"/>
      <c r="K817" s="12"/>
      <c r="L817" s="12"/>
      <c r="M817" s="12"/>
    </row>
    <row r="818" spans="2:13" ht="20.100000000000001" customHeight="1">
      <c r="B818" s="12"/>
      <c r="C818" s="12"/>
      <c r="D818" s="12"/>
      <c r="E818" s="14"/>
      <c r="F818" s="14"/>
      <c r="G818" s="12"/>
      <c r="H818" s="12"/>
      <c r="I818" s="12"/>
      <c r="K818" s="12"/>
      <c r="L818" s="12"/>
      <c r="M818" s="12"/>
    </row>
    <row r="819" spans="2:13" ht="20.100000000000001" customHeight="1">
      <c r="B819" s="12"/>
      <c r="C819" s="12"/>
      <c r="D819" s="12"/>
      <c r="E819" s="14"/>
      <c r="F819" s="14"/>
      <c r="G819" s="12"/>
      <c r="H819" s="12"/>
      <c r="I819" s="12"/>
      <c r="K819" s="12"/>
      <c r="L819" s="12"/>
      <c r="M819" s="12"/>
    </row>
    <row r="820" spans="2:13" ht="20.100000000000001" customHeight="1">
      <c r="B820" s="12"/>
      <c r="C820" s="12"/>
      <c r="D820" s="12"/>
      <c r="E820" s="14"/>
      <c r="F820" s="14"/>
      <c r="G820" s="12"/>
      <c r="H820" s="12"/>
      <c r="I820" s="12"/>
      <c r="K820" s="12"/>
      <c r="L820" s="12"/>
      <c r="M820" s="12"/>
    </row>
    <row r="821" spans="2:13" ht="20.100000000000001" customHeight="1">
      <c r="B821" s="12"/>
      <c r="C821" s="12"/>
      <c r="D821" s="12"/>
      <c r="E821" s="14"/>
      <c r="F821" s="14"/>
      <c r="G821" s="12"/>
      <c r="H821" s="12"/>
      <c r="I821" s="12"/>
      <c r="K821" s="12"/>
      <c r="L821" s="12"/>
      <c r="M821" s="12"/>
    </row>
    <row r="822" spans="2:13" ht="20.100000000000001" customHeight="1">
      <c r="B822" s="12"/>
      <c r="C822" s="12"/>
      <c r="D822" s="12"/>
      <c r="E822" s="14"/>
      <c r="F822" s="14"/>
      <c r="G822" s="12"/>
      <c r="H822" s="12"/>
      <c r="I822" s="12"/>
      <c r="K822" s="12"/>
      <c r="L822" s="12"/>
      <c r="M822" s="12"/>
    </row>
    <row r="823" spans="2:13" ht="20.100000000000001" customHeight="1">
      <c r="B823" s="12"/>
      <c r="C823" s="12"/>
      <c r="D823" s="12"/>
      <c r="E823" s="14"/>
      <c r="F823" s="14"/>
      <c r="G823" s="12"/>
      <c r="H823" s="12"/>
      <c r="I823" s="12"/>
      <c r="K823" s="12"/>
      <c r="L823" s="12"/>
      <c r="M823" s="12"/>
    </row>
    <row r="824" spans="2:13" ht="20.100000000000001" customHeight="1">
      <c r="B824" s="12"/>
      <c r="C824" s="12"/>
      <c r="D824" s="12"/>
      <c r="E824" s="14"/>
      <c r="F824" s="14"/>
      <c r="G824" s="12"/>
      <c r="H824" s="12"/>
      <c r="I824" s="12"/>
      <c r="K824" s="12"/>
      <c r="L824" s="12"/>
      <c r="M824" s="12"/>
    </row>
    <row r="825" spans="2:13" ht="20.100000000000001" customHeight="1">
      <c r="B825" s="12"/>
      <c r="C825" s="12"/>
      <c r="D825" s="12"/>
      <c r="E825" s="14"/>
      <c r="F825" s="14"/>
      <c r="G825" s="12"/>
      <c r="H825" s="12"/>
      <c r="I825" s="12"/>
      <c r="K825" s="12"/>
      <c r="L825" s="12"/>
      <c r="M825" s="12"/>
    </row>
    <row r="826" spans="2:13" ht="20.100000000000001" customHeight="1">
      <c r="B826" s="12"/>
      <c r="C826" s="12"/>
      <c r="D826" s="12"/>
      <c r="E826" s="14"/>
      <c r="F826" s="14"/>
      <c r="G826" s="12"/>
      <c r="H826" s="12"/>
      <c r="I826" s="12"/>
      <c r="K826" s="12"/>
      <c r="L826" s="12"/>
      <c r="M826" s="12"/>
    </row>
    <row r="827" spans="2:13" ht="20.100000000000001" customHeight="1">
      <c r="B827" s="12"/>
      <c r="C827" s="12"/>
      <c r="D827" s="12"/>
      <c r="E827" s="14"/>
      <c r="F827" s="14"/>
      <c r="G827" s="12"/>
      <c r="H827" s="12"/>
      <c r="I827" s="12"/>
      <c r="K827" s="12"/>
      <c r="L827" s="12"/>
      <c r="M827" s="12"/>
    </row>
    <row r="828" spans="2:13" ht="20.100000000000001" customHeight="1">
      <c r="B828" s="12"/>
      <c r="C828" s="12"/>
      <c r="D828" s="12"/>
      <c r="E828" s="14"/>
      <c r="F828" s="14"/>
      <c r="G828" s="12"/>
      <c r="H828" s="12"/>
      <c r="I828" s="12"/>
      <c r="K828" s="12"/>
      <c r="L828" s="12"/>
      <c r="M828" s="12"/>
    </row>
    <row r="829" spans="2:13" ht="20.100000000000001" customHeight="1">
      <c r="B829" s="12"/>
      <c r="C829" s="12"/>
      <c r="D829" s="12"/>
      <c r="E829" s="14"/>
      <c r="F829" s="14"/>
      <c r="G829" s="12"/>
      <c r="H829" s="12"/>
      <c r="I829" s="12"/>
      <c r="K829" s="12"/>
      <c r="L829" s="12"/>
      <c r="M829" s="12"/>
    </row>
    <row r="830" spans="2:13" ht="20.100000000000001" customHeight="1">
      <c r="B830" s="12"/>
      <c r="C830" s="12"/>
      <c r="D830" s="12"/>
      <c r="E830" s="14"/>
      <c r="F830" s="14"/>
      <c r="G830" s="12"/>
      <c r="H830" s="12"/>
      <c r="I830" s="12"/>
      <c r="K830" s="12"/>
      <c r="L830" s="12"/>
      <c r="M830" s="12"/>
    </row>
    <row r="831" spans="2:13" ht="20.100000000000001" customHeight="1">
      <c r="B831" s="12"/>
      <c r="C831" s="12"/>
      <c r="D831" s="12"/>
      <c r="E831" s="14"/>
      <c r="F831" s="14"/>
      <c r="G831" s="12"/>
      <c r="H831" s="12"/>
      <c r="I831" s="12"/>
      <c r="K831" s="12"/>
      <c r="L831" s="12"/>
      <c r="M831" s="12"/>
    </row>
    <row r="832" spans="2:13" ht="20.100000000000001" customHeight="1">
      <c r="B832" s="12"/>
      <c r="C832" s="12"/>
      <c r="D832" s="12"/>
      <c r="E832" s="14"/>
      <c r="F832" s="14"/>
      <c r="G832" s="12"/>
      <c r="H832" s="12"/>
      <c r="I832" s="12"/>
      <c r="K832" s="12"/>
      <c r="L832" s="12"/>
      <c r="M832" s="12"/>
    </row>
    <row r="833" spans="2:13" ht="20.100000000000001" customHeight="1">
      <c r="B833" s="12"/>
      <c r="C833" s="12"/>
      <c r="D833" s="12"/>
      <c r="E833" s="14"/>
      <c r="F833" s="14"/>
      <c r="G833" s="12"/>
      <c r="H833" s="12"/>
      <c r="I833" s="12"/>
      <c r="K833" s="12"/>
      <c r="L833" s="12"/>
      <c r="M833" s="12"/>
    </row>
    <row r="834" spans="2:13" ht="20.100000000000001" customHeight="1">
      <c r="B834" s="12"/>
      <c r="C834" s="12"/>
      <c r="D834" s="12"/>
      <c r="E834" s="14"/>
      <c r="F834" s="14"/>
      <c r="G834" s="12"/>
      <c r="H834" s="12"/>
      <c r="I834" s="12"/>
      <c r="K834" s="12"/>
      <c r="L834" s="12"/>
      <c r="M834" s="12"/>
    </row>
    <row r="835" spans="2:13" ht="20.100000000000001" customHeight="1">
      <c r="B835" s="12"/>
      <c r="C835" s="12"/>
      <c r="D835" s="12"/>
      <c r="E835" s="14"/>
      <c r="F835" s="14"/>
      <c r="G835" s="12"/>
      <c r="H835" s="12"/>
      <c r="I835" s="12"/>
      <c r="K835" s="12"/>
      <c r="L835" s="12"/>
      <c r="M835" s="12"/>
    </row>
    <row r="836" spans="2:13" ht="20.100000000000001" customHeight="1">
      <c r="B836" s="12"/>
      <c r="C836" s="12"/>
      <c r="D836" s="12"/>
      <c r="E836" s="14"/>
      <c r="F836" s="14"/>
      <c r="G836" s="12"/>
      <c r="H836" s="12"/>
      <c r="I836" s="12"/>
      <c r="K836" s="12"/>
      <c r="L836" s="12"/>
      <c r="M836" s="12"/>
    </row>
    <row r="837" spans="2:13" ht="20.100000000000001" customHeight="1">
      <c r="B837" s="12"/>
      <c r="C837" s="12"/>
      <c r="D837" s="12"/>
      <c r="E837" s="14"/>
      <c r="F837" s="14"/>
      <c r="G837" s="12"/>
      <c r="H837" s="12"/>
      <c r="I837" s="12"/>
      <c r="K837" s="12"/>
      <c r="L837" s="12"/>
      <c r="M837" s="12"/>
    </row>
    <row r="838" spans="2:13" ht="20.100000000000001" customHeight="1">
      <c r="B838" s="12"/>
      <c r="C838" s="12"/>
      <c r="D838" s="12"/>
      <c r="E838" s="14"/>
      <c r="F838" s="14"/>
      <c r="G838" s="12"/>
      <c r="H838" s="12"/>
      <c r="I838" s="12"/>
      <c r="K838" s="12"/>
      <c r="L838" s="12"/>
      <c r="M838" s="12"/>
    </row>
    <row r="839" spans="2:13" ht="20.100000000000001" customHeight="1">
      <c r="B839" s="12"/>
      <c r="C839" s="12"/>
      <c r="D839" s="12"/>
      <c r="E839" s="14"/>
      <c r="F839" s="14"/>
      <c r="G839" s="12"/>
      <c r="H839" s="12"/>
      <c r="I839" s="12"/>
      <c r="K839" s="12"/>
      <c r="L839" s="12"/>
      <c r="M839" s="12"/>
    </row>
    <row r="840" spans="2:13" ht="20.100000000000001" customHeight="1">
      <c r="B840" s="12"/>
      <c r="C840" s="12"/>
      <c r="D840" s="12"/>
      <c r="E840" s="14"/>
      <c r="F840" s="14"/>
      <c r="G840" s="12"/>
      <c r="H840" s="12"/>
      <c r="I840" s="12"/>
      <c r="K840" s="12"/>
      <c r="L840" s="12"/>
      <c r="M840" s="12"/>
    </row>
    <row r="841" spans="2:13" ht="20.100000000000001" customHeight="1">
      <c r="B841" s="12"/>
      <c r="C841" s="12"/>
      <c r="D841" s="12"/>
      <c r="E841" s="14"/>
      <c r="F841" s="14"/>
      <c r="G841" s="12"/>
      <c r="H841" s="12"/>
      <c r="I841" s="12"/>
      <c r="K841" s="12"/>
      <c r="L841" s="12"/>
      <c r="M841" s="12"/>
    </row>
    <row r="842" spans="2:13" ht="20.100000000000001" customHeight="1">
      <c r="B842" s="12"/>
      <c r="C842" s="12"/>
      <c r="D842" s="12"/>
      <c r="E842" s="14"/>
      <c r="F842" s="14"/>
      <c r="G842" s="12"/>
      <c r="H842" s="12"/>
      <c r="I842" s="12"/>
      <c r="K842" s="12"/>
      <c r="L842" s="12"/>
      <c r="M842" s="12"/>
    </row>
    <row r="843" spans="2:13" ht="20.100000000000001" customHeight="1">
      <c r="B843" s="12"/>
      <c r="C843" s="12"/>
      <c r="D843" s="12"/>
      <c r="E843" s="14"/>
      <c r="F843" s="14"/>
      <c r="G843" s="12"/>
      <c r="H843" s="12"/>
      <c r="I843" s="12"/>
      <c r="K843" s="12"/>
      <c r="L843" s="12"/>
      <c r="M843" s="12"/>
    </row>
    <row r="844" spans="2:13" ht="20.100000000000001" customHeight="1">
      <c r="B844" s="12"/>
      <c r="C844" s="12"/>
      <c r="D844" s="12"/>
      <c r="E844" s="14"/>
      <c r="F844" s="14"/>
      <c r="G844" s="12"/>
      <c r="H844" s="12"/>
      <c r="I844" s="12"/>
      <c r="K844" s="12"/>
      <c r="L844" s="12"/>
      <c r="M844" s="12"/>
    </row>
    <row r="845" spans="2:13" ht="20.100000000000001" customHeight="1">
      <c r="B845" s="12"/>
      <c r="C845" s="12"/>
      <c r="D845" s="12"/>
      <c r="E845" s="14"/>
      <c r="F845" s="14"/>
      <c r="G845" s="12"/>
      <c r="H845" s="12"/>
      <c r="I845" s="12"/>
      <c r="K845" s="12"/>
      <c r="L845" s="12"/>
      <c r="M845" s="12"/>
    </row>
    <row r="846" spans="2:13" ht="20.100000000000001" customHeight="1">
      <c r="B846" s="12"/>
      <c r="C846" s="12"/>
      <c r="D846" s="12"/>
      <c r="E846" s="14"/>
      <c r="F846" s="14"/>
      <c r="G846" s="12"/>
      <c r="H846" s="12"/>
      <c r="I846" s="12"/>
      <c r="K846" s="12"/>
      <c r="L846" s="12"/>
      <c r="M846" s="12"/>
    </row>
    <row r="847" spans="2:13" ht="20.100000000000001" customHeight="1">
      <c r="B847" s="12"/>
      <c r="C847" s="12"/>
      <c r="D847" s="12"/>
      <c r="E847" s="14"/>
      <c r="F847" s="14"/>
      <c r="G847" s="12"/>
      <c r="H847" s="12"/>
      <c r="I847" s="12"/>
      <c r="K847" s="12"/>
      <c r="L847" s="12"/>
      <c r="M847" s="12"/>
    </row>
    <row r="848" spans="2:13" ht="20.100000000000001" customHeight="1">
      <c r="B848" s="12"/>
      <c r="C848" s="12"/>
      <c r="D848" s="12"/>
      <c r="E848" s="14"/>
      <c r="F848" s="14"/>
      <c r="G848" s="12"/>
      <c r="H848" s="12"/>
      <c r="I848" s="12"/>
      <c r="K848" s="12"/>
      <c r="L848" s="12"/>
      <c r="M848" s="12"/>
    </row>
    <row r="849" spans="2:13" ht="20.100000000000001" customHeight="1">
      <c r="B849" s="12"/>
      <c r="C849" s="12"/>
      <c r="D849" s="12"/>
      <c r="E849" s="14"/>
      <c r="F849" s="14"/>
      <c r="G849" s="12"/>
      <c r="H849" s="12"/>
      <c r="I849" s="12"/>
      <c r="K849" s="12"/>
      <c r="L849" s="12"/>
      <c r="M849" s="12"/>
    </row>
    <row r="850" spans="2:13" ht="20.100000000000001" customHeight="1">
      <c r="B850" s="12"/>
      <c r="C850" s="12"/>
      <c r="D850" s="12"/>
      <c r="E850" s="14"/>
      <c r="F850" s="14"/>
      <c r="G850" s="12"/>
      <c r="H850" s="12"/>
      <c r="I850" s="12"/>
      <c r="K850" s="12"/>
      <c r="L850" s="12"/>
      <c r="M850" s="12"/>
    </row>
    <row r="851" spans="2:13" ht="20.100000000000001" customHeight="1">
      <c r="B851" s="12"/>
      <c r="C851" s="12"/>
      <c r="D851" s="12"/>
      <c r="E851" s="14"/>
      <c r="F851" s="14"/>
      <c r="G851" s="12"/>
      <c r="H851" s="12"/>
      <c r="I851" s="12"/>
      <c r="K851" s="12"/>
      <c r="L851" s="12"/>
      <c r="M851" s="12"/>
    </row>
    <row r="852" spans="2:13" ht="20.100000000000001" customHeight="1">
      <c r="B852" s="12"/>
      <c r="C852" s="12"/>
      <c r="D852" s="12"/>
      <c r="E852" s="14"/>
      <c r="F852" s="14"/>
      <c r="G852" s="12"/>
      <c r="H852" s="12"/>
      <c r="I852" s="12"/>
      <c r="K852" s="12"/>
      <c r="L852" s="12"/>
      <c r="M852" s="12"/>
    </row>
    <row r="853" spans="2:13" ht="20.100000000000001" customHeight="1">
      <c r="B853" s="12"/>
      <c r="C853" s="12"/>
      <c r="D853" s="12"/>
      <c r="E853" s="14"/>
      <c r="F853" s="14"/>
      <c r="G853" s="12"/>
      <c r="H853" s="12"/>
      <c r="I853" s="12"/>
      <c r="K853" s="12"/>
      <c r="L853" s="12"/>
      <c r="M853" s="12"/>
    </row>
    <row r="854" spans="2:13" ht="20.100000000000001" customHeight="1">
      <c r="B854" s="12"/>
      <c r="C854" s="12"/>
      <c r="D854" s="12"/>
      <c r="E854" s="14"/>
      <c r="F854" s="14"/>
      <c r="G854" s="12"/>
      <c r="H854" s="12"/>
      <c r="I854" s="12"/>
      <c r="K854" s="12"/>
      <c r="L854" s="12"/>
      <c r="M854" s="12"/>
    </row>
    <row r="855" spans="2:13" ht="20.100000000000001" customHeight="1">
      <c r="B855" s="12"/>
      <c r="C855" s="12"/>
      <c r="D855" s="12"/>
      <c r="E855" s="14"/>
      <c r="F855" s="14"/>
      <c r="G855" s="12"/>
      <c r="H855" s="12"/>
      <c r="I855" s="12"/>
      <c r="K855" s="12"/>
      <c r="L855" s="12"/>
      <c r="M855" s="12"/>
    </row>
    <row r="856" spans="2:13" ht="20.100000000000001" customHeight="1">
      <c r="B856" s="12"/>
      <c r="C856" s="12"/>
      <c r="D856" s="12"/>
      <c r="E856" s="14"/>
      <c r="F856" s="14"/>
      <c r="G856" s="12"/>
      <c r="H856" s="12"/>
      <c r="I856" s="12"/>
      <c r="K856" s="12"/>
      <c r="L856" s="12"/>
      <c r="M856" s="12"/>
    </row>
    <row r="857" spans="2:13" ht="20.100000000000001" customHeight="1">
      <c r="B857" s="12"/>
      <c r="C857" s="12"/>
      <c r="D857" s="12"/>
      <c r="E857" s="14"/>
      <c r="F857" s="14"/>
      <c r="G857" s="12"/>
      <c r="H857" s="12"/>
      <c r="I857" s="12"/>
      <c r="K857" s="12"/>
      <c r="L857" s="12"/>
      <c r="M857" s="12"/>
    </row>
    <row r="858" spans="2:13" ht="20.100000000000001" customHeight="1">
      <c r="B858" s="12"/>
      <c r="C858" s="12"/>
      <c r="D858" s="12"/>
      <c r="E858" s="14"/>
      <c r="F858" s="14"/>
      <c r="G858" s="12"/>
      <c r="H858" s="12"/>
      <c r="I858" s="12"/>
      <c r="K858" s="12"/>
      <c r="L858" s="12"/>
      <c r="M858" s="12"/>
    </row>
    <row r="859" spans="2:13" ht="20.100000000000001" customHeight="1">
      <c r="B859" s="12"/>
      <c r="C859" s="12"/>
      <c r="D859" s="12"/>
      <c r="E859" s="14"/>
      <c r="F859" s="14"/>
      <c r="G859" s="12"/>
      <c r="H859" s="12"/>
      <c r="I859" s="12"/>
      <c r="K859" s="12"/>
      <c r="L859" s="12"/>
      <c r="M859" s="12"/>
    </row>
    <row r="860" spans="2:13" ht="20.100000000000001" customHeight="1">
      <c r="B860" s="12"/>
      <c r="C860" s="12"/>
      <c r="D860" s="12"/>
      <c r="E860" s="14"/>
      <c r="F860" s="14"/>
      <c r="G860" s="12"/>
      <c r="H860" s="12"/>
      <c r="I860" s="12"/>
      <c r="K860" s="12"/>
      <c r="L860" s="12"/>
      <c r="M860" s="12"/>
    </row>
    <row r="861" spans="2:13" ht="20.100000000000001" customHeight="1">
      <c r="B861" s="12"/>
      <c r="C861" s="12"/>
      <c r="D861" s="12"/>
      <c r="E861" s="14"/>
      <c r="F861" s="14"/>
      <c r="G861" s="12"/>
      <c r="H861" s="12"/>
      <c r="I861" s="12"/>
      <c r="K861" s="12"/>
      <c r="L861" s="12"/>
      <c r="M861" s="12"/>
    </row>
    <row r="862" spans="2:13" ht="20.100000000000001" customHeight="1">
      <c r="B862" s="12"/>
      <c r="C862" s="12"/>
      <c r="D862" s="12"/>
      <c r="E862" s="14"/>
      <c r="F862" s="14"/>
      <c r="G862" s="12"/>
      <c r="H862" s="12"/>
      <c r="I862" s="12"/>
      <c r="K862" s="12"/>
      <c r="L862" s="12"/>
      <c r="M862" s="12"/>
    </row>
    <row r="863" spans="2:13" ht="20.100000000000001" customHeight="1">
      <c r="B863" s="12"/>
      <c r="C863" s="12"/>
      <c r="D863" s="12"/>
      <c r="E863" s="14"/>
      <c r="F863" s="14"/>
      <c r="G863" s="12"/>
      <c r="H863" s="12"/>
      <c r="I863" s="12"/>
      <c r="K863" s="12"/>
      <c r="L863" s="12"/>
      <c r="M863" s="12"/>
    </row>
    <row r="864" spans="2:13" ht="20.100000000000001" customHeight="1">
      <c r="B864" s="12"/>
      <c r="C864" s="12"/>
      <c r="D864" s="12"/>
      <c r="E864" s="14"/>
      <c r="F864" s="14"/>
      <c r="G864" s="12"/>
      <c r="H864" s="12"/>
      <c r="I864" s="12"/>
      <c r="K864" s="12"/>
      <c r="L864" s="12"/>
      <c r="M864" s="12"/>
    </row>
    <row r="865" spans="2:13" ht="20.100000000000001" customHeight="1">
      <c r="B865" s="12"/>
      <c r="C865" s="12"/>
      <c r="D865" s="12"/>
      <c r="E865" s="14"/>
      <c r="F865" s="14"/>
      <c r="G865" s="12"/>
      <c r="H865" s="12"/>
      <c r="I865" s="12"/>
      <c r="K865" s="12"/>
      <c r="L865" s="12"/>
      <c r="M865" s="12"/>
    </row>
    <row r="866" spans="2:13" ht="20.100000000000001" customHeight="1">
      <c r="B866" s="12"/>
      <c r="C866" s="12"/>
      <c r="D866" s="12"/>
      <c r="E866" s="14"/>
      <c r="F866" s="14"/>
      <c r="G866" s="12"/>
      <c r="H866" s="12"/>
      <c r="I866" s="12"/>
      <c r="K866" s="12"/>
      <c r="L866" s="12"/>
      <c r="M866" s="12"/>
    </row>
    <row r="867" spans="2:13" ht="20.100000000000001" customHeight="1">
      <c r="B867" s="12"/>
      <c r="C867" s="12"/>
      <c r="D867" s="12"/>
      <c r="E867" s="14"/>
      <c r="F867" s="14"/>
      <c r="G867" s="12"/>
      <c r="H867" s="12"/>
      <c r="I867" s="12"/>
      <c r="K867" s="12"/>
      <c r="L867" s="12"/>
      <c r="M867" s="12"/>
    </row>
    <row r="868" spans="2:13" ht="20.100000000000001" customHeight="1">
      <c r="B868" s="12"/>
      <c r="C868" s="12"/>
      <c r="D868" s="12"/>
      <c r="E868" s="14"/>
      <c r="F868" s="14"/>
      <c r="G868" s="12"/>
      <c r="H868" s="12"/>
      <c r="I868" s="12"/>
      <c r="K868" s="12"/>
      <c r="L868" s="12"/>
      <c r="M868" s="12"/>
    </row>
    <row r="869" spans="2:13" ht="20.100000000000001" customHeight="1">
      <c r="B869" s="12"/>
      <c r="C869" s="12"/>
      <c r="D869" s="12"/>
      <c r="E869" s="14"/>
      <c r="F869" s="14"/>
      <c r="G869" s="12"/>
      <c r="H869" s="12"/>
      <c r="I869" s="12"/>
      <c r="K869" s="12"/>
      <c r="L869" s="12"/>
      <c r="M869" s="12"/>
    </row>
    <row r="870" spans="2:13" ht="20.100000000000001" customHeight="1">
      <c r="B870" s="12"/>
      <c r="C870" s="12"/>
      <c r="D870" s="12"/>
      <c r="E870" s="14"/>
      <c r="F870" s="14"/>
      <c r="G870" s="12"/>
      <c r="H870" s="12"/>
      <c r="I870" s="12"/>
      <c r="K870" s="12"/>
      <c r="L870" s="12"/>
      <c r="M870" s="12"/>
    </row>
    <row r="871" spans="2:13" ht="20.100000000000001" customHeight="1">
      <c r="B871" s="12"/>
      <c r="C871" s="12"/>
      <c r="D871" s="12"/>
      <c r="E871" s="14"/>
      <c r="F871" s="14"/>
      <c r="G871" s="12"/>
      <c r="H871" s="12"/>
      <c r="I871" s="12"/>
      <c r="K871" s="12"/>
      <c r="L871" s="12"/>
      <c r="M871" s="12"/>
    </row>
    <row r="872" spans="2:13" ht="20.100000000000001" customHeight="1">
      <c r="B872" s="12"/>
      <c r="C872" s="12"/>
      <c r="D872" s="12"/>
      <c r="E872" s="14"/>
      <c r="F872" s="14"/>
      <c r="G872" s="12"/>
      <c r="H872" s="12"/>
      <c r="I872" s="12"/>
      <c r="K872" s="12"/>
      <c r="L872" s="12"/>
      <c r="M872" s="12"/>
    </row>
    <row r="873" spans="2:13" ht="20.100000000000001" customHeight="1">
      <c r="B873" s="12"/>
      <c r="C873" s="12"/>
      <c r="D873" s="12"/>
      <c r="E873" s="14"/>
      <c r="F873" s="14"/>
      <c r="G873" s="12"/>
      <c r="H873" s="12"/>
      <c r="I873" s="12"/>
      <c r="K873" s="12"/>
      <c r="L873" s="12"/>
      <c r="M873" s="12"/>
    </row>
    <row r="874" spans="2:13" ht="20.100000000000001" customHeight="1">
      <c r="B874" s="12"/>
      <c r="C874" s="12"/>
      <c r="D874" s="12"/>
      <c r="E874" s="14"/>
      <c r="F874" s="14"/>
      <c r="G874" s="12"/>
      <c r="H874" s="12"/>
      <c r="I874" s="12"/>
      <c r="K874" s="12"/>
      <c r="L874" s="12"/>
      <c r="M874" s="12"/>
    </row>
    <row r="875" spans="2:13" ht="20.100000000000001" customHeight="1">
      <c r="B875" s="12"/>
      <c r="C875" s="12"/>
      <c r="D875" s="12"/>
      <c r="E875" s="14"/>
      <c r="F875" s="14"/>
      <c r="G875" s="12"/>
      <c r="H875" s="12"/>
      <c r="I875" s="12"/>
      <c r="K875" s="12"/>
      <c r="L875" s="12"/>
      <c r="M875" s="12"/>
    </row>
    <row r="876" spans="2:13" ht="20.100000000000001" customHeight="1">
      <c r="B876" s="12"/>
      <c r="C876" s="12"/>
      <c r="D876" s="12"/>
      <c r="E876" s="14"/>
      <c r="F876" s="14"/>
      <c r="G876" s="12"/>
      <c r="H876" s="12"/>
      <c r="I876" s="12"/>
      <c r="K876" s="12"/>
      <c r="L876" s="12"/>
      <c r="M876" s="12"/>
    </row>
    <row r="877" spans="2:13" ht="20.100000000000001" customHeight="1">
      <c r="B877" s="12"/>
      <c r="C877" s="12"/>
      <c r="D877" s="12"/>
      <c r="E877" s="14"/>
      <c r="F877" s="14"/>
      <c r="G877" s="12"/>
      <c r="H877" s="12"/>
      <c r="I877" s="12"/>
      <c r="K877" s="12"/>
      <c r="L877" s="12"/>
      <c r="M877" s="12"/>
    </row>
    <row r="878" spans="2:13" ht="20.100000000000001" customHeight="1">
      <c r="B878" s="12"/>
      <c r="C878" s="12"/>
      <c r="D878" s="12"/>
      <c r="E878" s="14"/>
      <c r="F878" s="14"/>
      <c r="G878" s="12"/>
      <c r="H878" s="12"/>
      <c r="I878" s="12"/>
      <c r="K878" s="12"/>
      <c r="L878" s="12"/>
      <c r="M878" s="12"/>
    </row>
    <row r="879" spans="2:13" ht="20.100000000000001" customHeight="1">
      <c r="B879" s="12"/>
      <c r="C879" s="12"/>
      <c r="D879" s="12"/>
      <c r="E879" s="14"/>
      <c r="F879" s="14"/>
      <c r="G879" s="12"/>
      <c r="H879" s="12"/>
      <c r="I879" s="12"/>
      <c r="K879" s="12"/>
      <c r="L879" s="12"/>
      <c r="M879" s="12"/>
    </row>
    <row r="880" spans="2:13" ht="20.100000000000001" customHeight="1">
      <c r="B880" s="12"/>
      <c r="C880" s="12"/>
      <c r="D880" s="12"/>
      <c r="E880" s="14"/>
      <c r="F880" s="14"/>
      <c r="G880" s="12"/>
      <c r="H880" s="12"/>
      <c r="I880" s="12"/>
      <c r="K880" s="12"/>
      <c r="L880" s="12"/>
      <c r="M880" s="12"/>
    </row>
    <row r="881" spans="2:13" ht="20.100000000000001" customHeight="1">
      <c r="B881" s="12"/>
      <c r="C881" s="12"/>
      <c r="D881" s="12"/>
      <c r="E881" s="14"/>
      <c r="F881" s="14"/>
      <c r="G881" s="12"/>
      <c r="H881" s="12"/>
      <c r="I881" s="12"/>
      <c r="K881" s="12"/>
      <c r="L881" s="12"/>
      <c r="M881" s="12"/>
    </row>
    <row r="882" spans="2:13" ht="20.100000000000001" customHeight="1">
      <c r="B882" s="12"/>
      <c r="C882" s="12"/>
      <c r="D882" s="12"/>
      <c r="E882" s="14"/>
      <c r="F882" s="14"/>
      <c r="G882" s="12"/>
      <c r="H882" s="12"/>
      <c r="I882" s="12"/>
      <c r="K882" s="12"/>
      <c r="L882" s="12"/>
      <c r="M882" s="12"/>
    </row>
    <row r="883" spans="2:13" ht="20.100000000000001" customHeight="1">
      <c r="B883" s="12"/>
      <c r="C883" s="12"/>
      <c r="D883" s="12"/>
      <c r="E883" s="14"/>
      <c r="F883" s="14"/>
      <c r="G883" s="12"/>
      <c r="H883" s="12"/>
      <c r="I883" s="12"/>
      <c r="K883" s="12"/>
      <c r="L883" s="12"/>
      <c r="M883" s="12"/>
    </row>
    <row r="884" spans="2:13" ht="20.100000000000001" customHeight="1">
      <c r="B884" s="12"/>
      <c r="C884" s="12"/>
      <c r="D884" s="12"/>
      <c r="E884" s="14"/>
      <c r="F884" s="14"/>
      <c r="G884" s="12"/>
      <c r="H884" s="12"/>
      <c r="I884" s="12"/>
      <c r="K884" s="12"/>
      <c r="L884" s="12"/>
      <c r="M884" s="12"/>
    </row>
    <row r="885" spans="2:13" ht="20.100000000000001" customHeight="1">
      <c r="B885" s="12"/>
      <c r="C885" s="12"/>
      <c r="D885" s="12"/>
      <c r="E885" s="14"/>
      <c r="F885" s="14"/>
      <c r="G885" s="12"/>
      <c r="H885" s="12"/>
      <c r="I885" s="12"/>
      <c r="K885" s="12"/>
      <c r="L885" s="12"/>
      <c r="M885" s="12"/>
    </row>
    <row r="886" spans="2:13" ht="20.100000000000001" customHeight="1">
      <c r="B886" s="12"/>
      <c r="C886" s="12"/>
      <c r="D886" s="12"/>
      <c r="E886" s="14"/>
      <c r="F886" s="14"/>
      <c r="G886" s="12"/>
      <c r="H886" s="12"/>
      <c r="I886" s="12"/>
      <c r="K886" s="12"/>
      <c r="L886" s="12"/>
      <c r="M886" s="12"/>
    </row>
    <row r="887" spans="2:13" ht="20.100000000000001" customHeight="1">
      <c r="B887" s="12"/>
      <c r="C887" s="12"/>
      <c r="D887" s="12"/>
      <c r="E887" s="14"/>
      <c r="F887" s="14"/>
      <c r="G887" s="12"/>
      <c r="H887" s="12"/>
      <c r="I887" s="12"/>
      <c r="K887" s="12"/>
      <c r="L887" s="12"/>
      <c r="M887" s="12"/>
    </row>
    <row r="888" spans="2:13" ht="20.100000000000001" customHeight="1">
      <c r="B888" s="12"/>
      <c r="C888" s="12"/>
      <c r="D888" s="12"/>
      <c r="E888" s="14"/>
      <c r="F888" s="14"/>
      <c r="G888" s="12"/>
      <c r="H888" s="12"/>
      <c r="I888" s="12"/>
      <c r="K888" s="12"/>
      <c r="L888" s="12"/>
      <c r="M888" s="12"/>
    </row>
    <row r="889" spans="2:13" ht="20.100000000000001" customHeight="1">
      <c r="B889" s="12"/>
      <c r="C889" s="12"/>
      <c r="D889" s="12"/>
      <c r="E889" s="14"/>
      <c r="F889" s="14"/>
      <c r="G889" s="12"/>
      <c r="H889" s="12"/>
      <c r="I889" s="12"/>
      <c r="K889" s="12"/>
      <c r="L889" s="12"/>
      <c r="M889" s="12"/>
    </row>
    <row r="890" spans="2:13" ht="20.100000000000001" customHeight="1">
      <c r="B890" s="12"/>
      <c r="C890" s="12"/>
      <c r="D890" s="12"/>
      <c r="E890" s="14"/>
      <c r="F890" s="14"/>
      <c r="G890" s="12"/>
      <c r="H890" s="12"/>
      <c r="I890" s="12"/>
      <c r="K890" s="12"/>
      <c r="L890" s="12"/>
      <c r="M890" s="12"/>
    </row>
    <row r="891" spans="2:13" ht="20.100000000000001" customHeight="1">
      <c r="B891" s="12"/>
      <c r="C891" s="12"/>
      <c r="D891" s="12"/>
      <c r="E891" s="14"/>
      <c r="F891" s="14"/>
      <c r="G891" s="12"/>
      <c r="H891" s="12"/>
      <c r="I891" s="12"/>
      <c r="K891" s="12"/>
      <c r="L891" s="12"/>
      <c r="M891" s="12"/>
    </row>
    <row r="892" spans="2:13" ht="20.100000000000001" customHeight="1">
      <c r="B892" s="12"/>
      <c r="C892" s="12"/>
      <c r="D892" s="12"/>
      <c r="E892" s="14"/>
      <c r="F892" s="14"/>
      <c r="G892" s="12"/>
      <c r="H892" s="12"/>
      <c r="I892" s="12"/>
      <c r="K892" s="12"/>
      <c r="L892" s="12"/>
      <c r="M892" s="12"/>
    </row>
    <row r="893" spans="2:13" ht="20.100000000000001" customHeight="1">
      <c r="B893" s="12"/>
      <c r="C893" s="12"/>
      <c r="D893" s="12"/>
      <c r="E893" s="14"/>
      <c r="F893" s="14"/>
      <c r="G893" s="12"/>
      <c r="H893" s="12"/>
      <c r="I893" s="12"/>
      <c r="K893" s="12"/>
      <c r="L893" s="12"/>
      <c r="M893" s="12"/>
    </row>
    <row r="894" spans="2:13" ht="20.100000000000001" customHeight="1">
      <c r="B894" s="12"/>
      <c r="C894" s="12"/>
      <c r="D894" s="12"/>
      <c r="E894" s="14"/>
      <c r="F894" s="14"/>
      <c r="G894" s="12"/>
      <c r="H894" s="12"/>
      <c r="I894" s="12"/>
      <c r="K894" s="12"/>
      <c r="L894" s="12"/>
      <c r="M894" s="12"/>
    </row>
    <row r="895" spans="2:13" ht="20.100000000000001" customHeight="1">
      <c r="B895" s="12"/>
      <c r="C895" s="12"/>
      <c r="D895" s="12"/>
      <c r="E895" s="14"/>
      <c r="F895" s="14"/>
      <c r="G895" s="12"/>
      <c r="H895" s="12"/>
      <c r="I895" s="12"/>
      <c r="K895" s="12"/>
      <c r="L895" s="12"/>
      <c r="M895" s="12"/>
    </row>
    <row r="896" spans="2:13" ht="20.100000000000001" customHeight="1">
      <c r="B896" s="12"/>
      <c r="C896" s="12"/>
      <c r="D896" s="12"/>
      <c r="E896" s="14"/>
      <c r="F896" s="14"/>
      <c r="G896" s="12"/>
      <c r="H896" s="12"/>
      <c r="I896" s="12"/>
      <c r="K896" s="12"/>
      <c r="L896" s="12"/>
      <c r="M896" s="12"/>
    </row>
    <row r="897" spans="2:13" ht="20.100000000000001" customHeight="1">
      <c r="B897" s="12"/>
      <c r="C897" s="12"/>
      <c r="D897" s="12"/>
      <c r="E897" s="14"/>
      <c r="F897" s="14"/>
      <c r="G897" s="12"/>
      <c r="H897" s="12"/>
      <c r="I897" s="12"/>
      <c r="K897" s="12"/>
      <c r="L897" s="12"/>
      <c r="M897" s="12"/>
    </row>
    <row r="898" spans="2:13" ht="20.100000000000001" customHeight="1">
      <c r="B898" s="12"/>
      <c r="C898" s="12"/>
      <c r="D898" s="12"/>
      <c r="E898" s="14"/>
      <c r="F898" s="14"/>
      <c r="G898" s="12"/>
      <c r="H898" s="12"/>
      <c r="I898" s="12"/>
      <c r="K898" s="12"/>
      <c r="L898" s="12"/>
      <c r="M898" s="12"/>
    </row>
    <row r="899" spans="2:13" ht="20.100000000000001" customHeight="1">
      <c r="B899" s="12"/>
      <c r="C899" s="12"/>
      <c r="D899" s="12"/>
      <c r="E899" s="14"/>
      <c r="F899" s="14"/>
      <c r="G899" s="12"/>
      <c r="H899" s="12"/>
      <c r="I899" s="12"/>
      <c r="K899" s="12"/>
      <c r="L899" s="12"/>
      <c r="M899" s="12"/>
    </row>
    <row r="900" spans="2:13" ht="20.100000000000001" customHeight="1">
      <c r="B900" s="12"/>
      <c r="C900" s="12"/>
      <c r="D900" s="12"/>
      <c r="E900" s="14"/>
      <c r="F900" s="14"/>
      <c r="G900" s="12"/>
      <c r="H900" s="12"/>
      <c r="I900" s="12"/>
      <c r="K900" s="12"/>
      <c r="L900" s="12"/>
      <c r="M900" s="12"/>
    </row>
    <row r="901" spans="2:13" ht="20.100000000000001" customHeight="1">
      <c r="B901" s="12"/>
      <c r="C901" s="12"/>
      <c r="D901" s="12"/>
      <c r="E901" s="14"/>
      <c r="F901" s="14"/>
      <c r="G901" s="12"/>
      <c r="H901" s="12"/>
      <c r="I901" s="12"/>
      <c r="K901" s="12"/>
      <c r="L901" s="12"/>
      <c r="M901" s="12"/>
    </row>
    <row r="902" spans="2:13" ht="20.100000000000001" customHeight="1">
      <c r="B902" s="12"/>
      <c r="C902" s="12"/>
      <c r="D902" s="12"/>
      <c r="E902" s="14"/>
      <c r="F902" s="14"/>
      <c r="G902" s="12"/>
      <c r="H902" s="12"/>
      <c r="I902" s="12"/>
      <c r="K902" s="12"/>
      <c r="L902" s="12"/>
      <c r="M902" s="12"/>
    </row>
    <row r="903" spans="2:13" ht="20.100000000000001" customHeight="1">
      <c r="B903" s="12"/>
      <c r="C903" s="12"/>
      <c r="D903" s="12"/>
      <c r="E903" s="14"/>
      <c r="F903" s="14"/>
      <c r="G903" s="12"/>
      <c r="H903" s="12"/>
      <c r="I903" s="12"/>
      <c r="K903" s="12"/>
      <c r="L903" s="12"/>
      <c r="M903" s="12"/>
    </row>
    <row r="904" spans="2:13" ht="20.100000000000001" customHeight="1">
      <c r="B904" s="12"/>
      <c r="C904" s="12"/>
      <c r="D904" s="12"/>
      <c r="E904" s="14"/>
      <c r="F904" s="14"/>
      <c r="G904" s="12"/>
      <c r="H904" s="12"/>
      <c r="I904" s="12"/>
      <c r="K904" s="12"/>
      <c r="L904" s="12"/>
      <c r="M904" s="12"/>
    </row>
    <row r="905" spans="2:13" ht="20.100000000000001" customHeight="1">
      <c r="B905" s="12"/>
      <c r="C905" s="12"/>
      <c r="D905" s="12"/>
      <c r="E905" s="14"/>
      <c r="F905" s="14"/>
      <c r="G905" s="12"/>
      <c r="H905" s="12"/>
      <c r="I905" s="12"/>
      <c r="K905" s="12"/>
      <c r="L905" s="12"/>
      <c r="M905" s="12"/>
    </row>
    <row r="906" spans="2:13" ht="20.100000000000001" customHeight="1">
      <c r="B906" s="12"/>
      <c r="C906" s="12"/>
      <c r="D906" s="12"/>
      <c r="E906" s="14"/>
      <c r="F906" s="14"/>
      <c r="G906" s="12"/>
      <c r="H906" s="12"/>
      <c r="I906" s="12"/>
      <c r="K906" s="12"/>
      <c r="L906" s="12"/>
      <c r="M906" s="12"/>
    </row>
    <row r="907" spans="2:13" ht="20.100000000000001" customHeight="1">
      <c r="B907" s="12"/>
      <c r="C907" s="12"/>
      <c r="D907" s="12"/>
      <c r="E907" s="14"/>
      <c r="F907" s="14"/>
      <c r="G907" s="12"/>
      <c r="H907" s="12"/>
      <c r="I907" s="12"/>
      <c r="K907" s="12"/>
      <c r="L907" s="12"/>
      <c r="M907" s="12"/>
    </row>
    <row r="908" spans="2:13" ht="20.100000000000001" customHeight="1">
      <c r="B908" s="12"/>
      <c r="C908" s="12"/>
      <c r="D908" s="12"/>
      <c r="E908" s="14"/>
      <c r="F908" s="14"/>
      <c r="G908" s="12"/>
      <c r="H908" s="12"/>
      <c r="I908" s="12"/>
      <c r="K908" s="12"/>
      <c r="L908" s="12"/>
      <c r="M908" s="12"/>
    </row>
    <row r="909" spans="2:13" ht="20.100000000000001" customHeight="1">
      <c r="B909" s="12"/>
      <c r="C909" s="12"/>
      <c r="D909" s="12"/>
      <c r="E909" s="14"/>
      <c r="F909" s="14"/>
      <c r="G909" s="12"/>
      <c r="H909" s="12"/>
      <c r="I909" s="12"/>
      <c r="K909" s="12"/>
      <c r="L909" s="12"/>
      <c r="M909" s="12"/>
    </row>
    <row r="910" spans="2:13" ht="20.100000000000001" customHeight="1">
      <c r="B910" s="12"/>
      <c r="C910" s="12"/>
      <c r="D910" s="12"/>
      <c r="E910" s="14"/>
      <c r="F910" s="14"/>
      <c r="G910" s="12"/>
      <c r="H910" s="12"/>
      <c r="I910" s="12"/>
      <c r="K910" s="12"/>
      <c r="L910" s="12"/>
      <c r="M910" s="12"/>
    </row>
    <row r="911" spans="2:13" ht="20.100000000000001" customHeight="1">
      <c r="B911" s="12"/>
      <c r="C911" s="12"/>
      <c r="D911" s="12"/>
      <c r="E911" s="14"/>
      <c r="F911" s="14"/>
      <c r="G911" s="12"/>
      <c r="H911" s="12"/>
      <c r="I911" s="12"/>
      <c r="K911" s="12"/>
      <c r="L911" s="12"/>
      <c r="M911" s="12"/>
    </row>
    <row r="912" spans="2:13" ht="20.100000000000001" customHeight="1">
      <c r="B912" s="12"/>
      <c r="C912" s="12"/>
      <c r="D912" s="12"/>
      <c r="E912" s="14"/>
      <c r="F912" s="14"/>
      <c r="G912" s="12"/>
      <c r="H912" s="12"/>
      <c r="I912" s="12"/>
      <c r="K912" s="12"/>
      <c r="L912" s="12"/>
      <c r="M912" s="12"/>
    </row>
    <row r="913" spans="2:13" ht="20.100000000000001" customHeight="1">
      <c r="B913" s="12"/>
      <c r="C913" s="12"/>
      <c r="D913" s="12"/>
      <c r="E913" s="14"/>
      <c r="F913" s="14"/>
      <c r="G913" s="12"/>
      <c r="H913" s="12"/>
      <c r="I913" s="12"/>
      <c r="K913" s="12"/>
      <c r="L913" s="12"/>
      <c r="M913" s="12"/>
    </row>
    <row r="914" spans="2:13" ht="20.100000000000001" customHeight="1">
      <c r="B914" s="12"/>
      <c r="C914" s="12"/>
      <c r="D914" s="12"/>
      <c r="E914" s="14"/>
      <c r="F914" s="14"/>
      <c r="G914" s="12"/>
      <c r="H914" s="12"/>
      <c r="I914" s="12"/>
      <c r="K914" s="12"/>
      <c r="L914" s="12"/>
      <c r="M914" s="12"/>
    </row>
    <row r="915" spans="2:13" ht="20.100000000000001" customHeight="1">
      <c r="B915" s="12"/>
      <c r="C915" s="12"/>
      <c r="D915" s="12"/>
      <c r="E915" s="14"/>
      <c r="F915" s="14"/>
      <c r="G915" s="12"/>
      <c r="H915" s="12"/>
      <c r="I915" s="12"/>
      <c r="K915" s="12"/>
      <c r="L915" s="12"/>
      <c r="M915" s="12"/>
    </row>
    <row r="916" spans="2:13" ht="20.100000000000001" customHeight="1">
      <c r="B916" s="12"/>
      <c r="C916" s="12"/>
      <c r="D916" s="12"/>
      <c r="E916" s="14"/>
      <c r="F916" s="14"/>
      <c r="G916" s="12"/>
      <c r="H916" s="12"/>
      <c r="I916" s="12"/>
      <c r="K916" s="12"/>
      <c r="L916" s="12"/>
      <c r="M916" s="12"/>
    </row>
    <row r="917" spans="2:13" ht="20.100000000000001" customHeight="1">
      <c r="B917" s="12"/>
      <c r="C917" s="12"/>
      <c r="D917" s="12"/>
      <c r="E917" s="14"/>
      <c r="F917" s="14"/>
      <c r="G917" s="12"/>
      <c r="H917" s="12"/>
      <c r="I917" s="12"/>
      <c r="K917" s="12"/>
      <c r="L917" s="12"/>
      <c r="M917" s="12"/>
    </row>
    <row r="918" spans="2:13" ht="20.100000000000001" customHeight="1">
      <c r="B918" s="12"/>
      <c r="C918" s="12"/>
      <c r="D918" s="12"/>
      <c r="E918" s="14"/>
      <c r="F918" s="14"/>
      <c r="G918" s="12"/>
      <c r="H918" s="12"/>
      <c r="I918" s="12"/>
      <c r="K918" s="12"/>
      <c r="L918" s="12"/>
      <c r="M918" s="12"/>
    </row>
    <row r="919" spans="2:13" ht="20.100000000000001" customHeight="1">
      <c r="B919" s="12"/>
      <c r="C919" s="12"/>
      <c r="D919" s="12"/>
      <c r="E919" s="14"/>
      <c r="F919" s="14"/>
      <c r="G919" s="12"/>
      <c r="H919" s="12"/>
      <c r="I919" s="12"/>
      <c r="K919" s="12"/>
      <c r="L919" s="12"/>
      <c r="M919" s="12"/>
    </row>
    <row r="920" spans="2:13" ht="20.100000000000001" customHeight="1">
      <c r="B920" s="12"/>
      <c r="C920" s="12"/>
      <c r="D920" s="12"/>
      <c r="E920" s="14"/>
      <c r="F920" s="14"/>
      <c r="G920" s="12"/>
      <c r="H920" s="12"/>
      <c r="I920" s="12"/>
      <c r="K920" s="12"/>
      <c r="L920" s="12"/>
      <c r="M920" s="12"/>
    </row>
    <row r="921" spans="2:13" ht="20.100000000000001" customHeight="1">
      <c r="B921" s="12"/>
      <c r="C921" s="12"/>
      <c r="D921" s="12"/>
      <c r="E921" s="14"/>
      <c r="F921" s="14"/>
      <c r="G921" s="12"/>
      <c r="H921" s="12"/>
      <c r="I921" s="12"/>
      <c r="K921" s="12"/>
      <c r="L921" s="12"/>
      <c r="M921" s="12"/>
    </row>
    <row r="922" spans="2:13" ht="20.100000000000001" customHeight="1">
      <c r="B922" s="12"/>
      <c r="C922" s="12"/>
      <c r="D922" s="12"/>
      <c r="E922" s="14"/>
      <c r="F922" s="14"/>
      <c r="G922" s="12"/>
      <c r="H922" s="12"/>
      <c r="I922" s="12"/>
      <c r="K922" s="12"/>
      <c r="L922" s="12"/>
      <c r="M922" s="12"/>
    </row>
    <row r="923" spans="2:13" ht="20.100000000000001" customHeight="1">
      <c r="B923" s="12"/>
      <c r="C923" s="12"/>
      <c r="D923" s="12"/>
      <c r="E923" s="14"/>
      <c r="F923" s="14"/>
      <c r="G923" s="12"/>
      <c r="H923" s="12"/>
      <c r="I923" s="12"/>
      <c r="K923" s="12"/>
      <c r="L923" s="12"/>
      <c r="M923" s="12"/>
    </row>
    <row r="924" spans="2:13" ht="20.100000000000001" customHeight="1">
      <c r="B924" s="12"/>
      <c r="C924" s="12"/>
      <c r="D924" s="12"/>
      <c r="E924" s="14"/>
      <c r="F924" s="14"/>
      <c r="G924" s="12"/>
      <c r="H924" s="12"/>
      <c r="I924" s="12"/>
      <c r="K924" s="12"/>
      <c r="L924" s="12"/>
      <c r="M924" s="12"/>
    </row>
    <row r="925" spans="2:13" ht="20.100000000000001" customHeight="1">
      <c r="B925" s="12"/>
      <c r="C925" s="12"/>
      <c r="D925" s="12"/>
      <c r="E925" s="14"/>
      <c r="F925" s="14"/>
      <c r="G925" s="12"/>
      <c r="H925" s="12"/>
      <c r="I925" s="12"/>
      <c r="K925" s="12"/>
      <c r="L925" s="12"/>
      <c r="M925" s="12"/>
    </row>
    <row r="926" spans="2:13" ht="20.100000000000001" customHeight="1">
      <c r="B926" s="12"/>
      <c r="C926" s="12"/>
      <c r="D926" s="12"/>
      <c r="E926" s="14"/>
      <c r="F926" s="14"/>
      <c r="G926" s="12"/>
      <c r="H926" s="12"/>
      <c r="I926" s="12"/>
      <c r="K926" s="12"/>
      <c r="L926" s="12"/>
      <c r="M926" s="12"/>
    </row>
    <row r="927" spans="2:13" ht="20.100000000000001" customHeight="1">
      <c r="B927" s="12"/>
      <c r="C927" s="12"/>
      <c r="D927" s="12"/>
      <c r="E927" s="14"/>
      <c r="F927" s="14"/>
      <c r="G927" s="12"/>
      <c r="H927" s="12"/>
      <c r="I927" s="12"/>
      <c r="K927" s="12"/>
      <c r="L927" s="12"/>
      <c r="M927" s="12"/>
    </row>
    <row r="928" spans="2:13" ht="20.100000000000001" customHeight="1">
      <c r="B928" s="12"/>
      <c r="C928" s="12"/>
      <c r="D928" s="12"/>
      <c r="E928" s="14"/>
      <c r="F928" s="14"/>
      <c r="G928" s="12"/>
      <c r="H928" s="12"/>
      <c r="I928" s="12"/>
      <c r="K928" s="12"/>
      <c r="L928" s="12"/>
      <c r="M928" s="12"/>
    </row>
    <row r="929" spans="2:13" ht="20.100000000000001" customHeight="1">
      <c r="B929" s="12"/>
      <c r="C929" s="12"/>
      <c r="D929" s="12"/>
      <c r="E929" s="14"/>
      <c r="F929" s="14"/>
      <c r="G929" s="12"/>
      <c r="H929" s="12"/>
      <c r="I929" s="12"/>
      <c r="K929" s="12"/>
      <c r="L929" s="12"/>
      <c r="M929" s="12"/>
    </row>
    <row r="930" spans="2:13" ht="20.100000000000001" customHeight="1">
      <c r="B930" s="12"/>
      <c r="C930" s="12"/>
      <c r="D930" s="12"/>
      <c r="E930" s="14"/>
      <c r="F930" s="14"/>
      <c r="G930" s="12"/>
      <c r="H930" s="12"/>
      <c r="I930" s="12"/>
      <c r="K930" s="12"/>
      <c r="L930" s="12"/>
      <c r="M930" s="12"/>
    </row>
    <row r="931" spans="2:13" ht="20.100000000000001" customHeight="1">
      <c r="B931" s="12"/>
      <c r="C931" s="12"/>
      <c r="D931" s="12"/>
      <c r="E931" s="14"/>
      <c r="F931" s="14"/>
      <c r="G931" s="12"/>
      <c r="H931" s="12"/>
      <c r="I931" s="12"/>
      <c r="K931" s="12"/>
      <c r="L931" s="12"/>
      <c r="M931" s="12"/>
    </row>
    <row r="932" spans="2:13" ht="20.100000000000001" customHeight="1">
      <c r="B932" s="12"/>
      <c r="C932" s="12"/>
      <c r="D932" s="12"/>
      <c r="E932" s="14"/>
      <c r="F932" s="14"/>
      <c r="G932" s="12"/>
      <c r="H932" s="12"/>
      <c r="I932" s="12"/>
      <c r="K932" s="12"/>
      <c r="L932" s="12"/>
      <c r="M932" s="12"/>
    </row>
    <row r="933" spans="2:13" ht="20.100000000000001" customHeight="1">
      <c r="B933" s="12"/>
      <c r="C933" s="12"/>
      <c r="D933" s="12"/>
      <c r="E933" s="14"/>
      <c r="F933" s="14"/>
      <c r="G933" s="12"/>
      <c r="H933" s="12"/>
      <c r="I933" s="12"/>
      <c r="K933" s="12"/>
      <c r="L933" s="12"/>
      <c r="M933" s="12"/>
    </row>
    <row r="934" spans="2:13" ht="20.100000000000001" customHeight="1">
      <c r="B934" s="12"/>
      <c r="C934" s="12"/>
      <c r="D934" s="12"/>
      <c r="E934" s="14"/>
      <c r="F934" s="14"/>
      <c r="G934" s="12"/>
      <c r="H934" s="12"/>
      <c r="I934" s="12"/>
      <c r="K934" s="12"/>
      <c r="L934" s="12"/>
      <c r="M934" s="12"/>
    </row>
    <row r="935" spans="2:13" ht="20.100000000000001" customHeight="1">
      <c r="B935" s="12"/>
      <c r="C935" s="12"/>
      <c r="D935" s="12"/>
      <c r="E935" s="14"/>
      <c r="F935" s="14"/>
      <c r="G935" s="12"/>
      <c r="H935" s="12"/>
      <c r="I935" s="12"/>
      <c r="K935" s="12"/>
      <c r="L935" s="12"/>
      <c r="M935" s="12"/>
    </row>
    <row r="936" spans="2:13" ht="20.100000000000001" customHeight="1">
      <c r="B936" s="12"/>
      <c r="C936" s="12"/>
      <c r="D936" s="12"/>
      <c r="E936" s="14"/>
      <c r="F936" s="14"/>
      <c r="G936" s="12"/>
      <c r="H936" s="12"/>
      <c r="I936" s="12"/>
      <c r="K936" s="12"/>
      <c r="L936" s="12"/>
      <c r="M936" s="12"/>
    </row>
    <row r="937" spans="2:13" ht="20.100000000000001" customHeight="1">
      <c r="B937" s="12"/>
      <c r="C937" s="12"/>
      <c r="D937" s="12"/>
      <c r="E937" s="14"/>
      <c r="F937" s="14"/>
      <c r="G937" s="12"/>
      <c r="H937" s="12"/>
      <c r="I937" s="12"/>
      <c r="K937" s="12"/>
      <c r="L937" s="12"/>
      <c r="M937" s="12"/>
    </row>
    <row r="938" spans="2:13" ht="20.100000000000001" customHeight="1">
      <c r="B938" s="12"/>
      <c r="C938" s="12"/>
      <c r="D938" s="12"/>
      <c r="E938" s="14"/>
      <c r="F938" s="14"/>
      <c r="G938" s="12"/>
      <c r="H938" s="12"/>
      <c r="I938" s="12"/>
      <c r="K938" s="12"/>
      <c r="L938" s="12"/>
      <c r="M938" s="12"/>
    </row>
    <row r="939" spans="2:13" ht="20.100000000000001" customHeight="1">
      <c r="B939" s="12"/>
      <c r="C939" s="12"/>
      <c r="D939" s="12"/>
      <c r="E939" s="14"/>
      <c r="F939" s="14"/>
      <c r="G939" s="12"/>
      <c r="H939" s="12"/>
      <c r="I939" s="12"/>
      <c r="K939" s="12"/>
      <c r="L939" s="12"/>
      <c r="M939" s="12"/>
    </row>
    <row r="940" spans="2:13" ht="20.100000000000001" customHeight="1">
      <c r="B940" s="12"/>
      <c r="C940" s="12"/>
      <c r="D940" s="12"/>
      <c r="E940" s="14"/>
      <c r="F940" s="14"/>
      <c r="G940" s="12"/>
      <c r="H940" s="12"/>
      <c r="I940" s="12"/>
      <c r="K940" s="12"/>
      <c r="L940" s="12"/>
      <c r="M940" s="12"/>
    </row>
    <row r="941" spans="2:13" ht="20.100000000000001" customHeight="1">
      <c r="B941" s="12"/>
      <c r="C941" s="12"/>
      <c r="D941" s="12"/>
      <c r="E941" s="14"/>
      <c r="F941" s="14"/>
      <c r="G941" s="12"/>
      <c r="H941" s="12"/>
      <c r="I941" s="12"/>
      <c r="K941" s="12"/>
      <c r="L941" s="12"/>
      <c r="M941" s="12"/>
    </row>
    <row r="942" spans="2:13" ht="20.100000000000001" customHeight="1">
      <c r="B942" s="12"/>
      <c r="C942" s="12"/>
      <c r="D942" s="12"/>
      <c r="E942" s="14"/>
      <c r="F942" s="14"/>
      <c r="G942" s="12"/>
      <c r="H942" s="12"/>
      <c r="I942" s="12"/>
      <c r="K942" s="12"/>
      <c r="L942" s="12"/>
      <c r="M942" s="12"/>
    </row>
    <row r="943" spans="2:13" ht="20.100000000000001" customHeight="1">
      <c r="B943" s="12"/>
      <c r="C943" s="12"/>
      <c r="D943" s="12"/>
      <c r="E943" s="14"/>
      <c r="F943" s="14"/>
      <c r="G943" s="12"/>
      <c r="H943" s="12"/>
      <c r="I943" s="12"/>
      <c r="K943" s="12"/>
      <c r="L943" s="12"/>
      <c r="M943" s="12"/>
    </row>
    <row r="944" spans="2:13" ht="20.100000000000001" customHeight="1">
      <c r="B944" s="12"/>
      <c r="C944" s="12"/>
      <c r="D944" s="12"/>
      <c r="E944" s="14"/>
      <c r="F944" s="14"/>
      <c r="G944" s="12"/>
      <c r="H944" s="12"/>
      <c r="I944" s="12"/>
      <c r="K944" s="12"/>
      <c r="L944" s="12"/>
      <c r="M944" s="12"/>
    </row>
    <row r="945" spans="2:13" ht="20.100000000000001" customHeight="1">
      <c r="B945" s="12"/>
      <c r="C945" s="12"/>
      <c r="D945" s="12"/>
      <c r="E945" s="14"/>
      <c r="F945" s="14"/>
      <c r="G945" s="12"/>
      <c r="H945" s="12"/>
      <c r="I945" s="12"/>
      <c r="K945" s="12"/>
      <c r="L945" s="12"/>
      <c r="M945" s="12"/>
    </row>
    <row r="946" spans="2:13" ht="20.100000000000001" customHeight="1">
      <c r="B946" s="12"/>
      <c r="C946" s="12"/>
      <c r="D946" s="12"/>
      <c r="E946" s="14"/>
      <c r="F946" s="14"/>
      <c r="G946" s="12"/>
      <c r="H946" s="12"/>
      <c r="I946" s="12"/>
      <c r="K946" s="12"/>
      <c r="L946" s="12"/>
      <c r="M946" s="12"/>
    </row>
    <row r="947" spans="2:13" ht="20.100000000000001" customHeight="1">
      <c r="B947" s="12"/>
      <c r="C947" s="12"/>
      <c r="D947" s="12"/>
      <c r="E947" s="14"/>
      <c r="F947" s="14"/>
      <c r="G947" s="12"/>
      <c r="H947" s="12"/>
      <c r="I947" s="12"/>
      <c r="K947" s="12"/>
      <c r="L947" s="12"/>
      <c r="M947" s="12"/>
    </row>
    <row r="948" spans="2:13" ht="20.100000000000001" customHeight="1">
      <c r="B948" s="12"/>
      <c r="C948" s="12"/>
      <c r="D948" s="12"/>
      <c r="E948" s="14"/>
      <c r="F948" s="14"/>
      <c r="G948" s="12"/>
      <c r="H948" s="12"/>
      <c r="I948" s="12"/>
      <c r="K948" s="12"/>
      <c r="L948" s="12"/>
      <c r="M948" s="12"/>
    </row>
    <row r="949" spans="2:13" ht="20.100000000000001" customHeight="1">
      <c r="B949" s="12"/>
      <c r="C949" s="12"/>
      <c r="D949" s="12"/>
      <c r="E949" s="14"/>
      <c r="F949" s="14"/>
      <c r="G949" s="12"/>
      <c r="H949" s="12"/>
      <c r="I949" s="12"/>
      <c r="K949" s="12"/>
      <c r="L949" s="12"/>
      <c r="M949" s="12"/>
    </row>
    <row r="950" spans="2:13" ht="20.100000000000001" customHeight="1">
      <c r="B950" s="12"/>
      <c r="C950" s="12"/>
      <c r="D950" s="12"/>
      <c r="E950" s="14"/>
      <c r="F950" s="14"/>
      <c r="G950" s="12"/>
      <c r="H950" s="12"/>
      <c r="I950" s="12"/>
      <c r="K950" s="12"/>
      <c r="L950" s="12"/>
      <c r="M950" s="12"/>
    </row>
    <row r="951" spans="2:13" ht="20.100000000000001" customHeight="1">
      <c r="B951" s="12"/>
      <c r="C951" s="12"/>
      <c r="D951" s="12"/>
      <c r="E951" s="14"/>
      <c r="F951" s="14"/>
      <c r="G951" s="12"/>
      <c r="H951" s="12"/>
      <c r="I951" s="12"/>
      <c r="K951" s="12"/>
      <c r="L951" s="12"/>
      <c r="M951" s="12"/>
    </row>
    <row r="952" spans="2:13" ht="20.100000000000001" customHeight="1">
      <c r="B952" s="12"/>
      <c r="C952" s="12"/>
      <c r="D952" s="12"/>
      <c r="E952" s="14"/>
      <c r="F952" s="14"/>
      <c r="G952" s="12"/>
      <c r="H952" s="12"/>
      <c r="I952" s="12"/>
      <c r="K952" s="12"/>
      <c r="L952" s="12"/>
      <c r="M952" s="12"/>
    </row>
    <row r="953" spans="2:13" ht="20.100000000000001" customHeight="1">
      <c r="B953" s="12"/>
      <c r="C953" s="12"/>
      <c r="D953" s="12"/>
      <c r="E953" s="14"/>
      <c r="F953" s="14"/>
      <c r="G953" s="12"/>
      <c r="H953" s="12"/>
      <c r="I953" s="12"/>
      <c r="K953" s="12"/>
      <c r="L953" s="12"/>
      <c r="M953" s="12"/>
    </row>
    <row r="954" spans="2:13" ht="20.100000000000001" customHeight="1">
      <c r="B954" s="12"/>
      <c r="C954" s="12"/>
      <c r="D954" s="12"/>
      <c r="E954" s="14"/>
      <c r="F954" s="14"/>
      <c r="G954" s="12"/>
      <c r="H954" s="12"/>
      <c r="I954" s="12"/>
      <c r="K954" s="12"/>
      <c r="L954" s="12"/>
      <c r="M954" s="12"/>
    </row>
    <row r="955" spans="2:13" ht="20.100000000000001" customHeight="1">
      <c r="B955" s="12"/>
      <c r="C955" s="12"/>
      <c r="D955" s="12"/>
      <c r="E955" s="14"/>
      <c r="F955" s="14"/>
      <c r="G955" s="12"/>
      <c r="H955" s="12"/>
      <c r="I955" s="12"/>
      <c r="K955" s="12"/>
      <c r="L955" s="12"/>
      <c r="M955" s="12"/>
    </row>
    <row r="956" spans="2:13" ht="20.100000000000001" customHeight="1">
      <c r="B956" s="12"/>
      <c r="C956" s="12"/>
      <c r="D956" s="12"/>
      <c r="E956" s="14"/>
      <c r="F956" s="14"/>
      <c r="G956" s="12"/>
      <c r="H956" s="12"/>
      <c r="I956" s="12"/>
      <c r="K956" s="12"/>
      <c r="L956" s="12"/>
      <c r="M956" s="12"/>
    </row>
    <row r="957" spans="2:13" ht="20.100000000000001" customHeight="1">
      <c r="B957" s="12"/>
      <c r="C957" s="12"/>
      <c r="D957" s="12"/>
      <c r="E957" s="14"/>
      <c r="F957" s="14"/>
      <c r="G957" s="12"/>
      <c r="H957" s="12"/>
      <c r="I957" s="12"/>
      <c r="K957" s="12"/>
      <c r="L957" s="12"/>
      <c r="M957" s="12"/>
    </row>
    <row r="958" spans="2:13" ht="20.100000000000001" customHeight="1">
      <c r="B958" s="12"/>
      <c r="C958" s="12"/>
      <c r="D958" s="12"/>
      <c r="E958" s="14"/>
      <c r="F958" s="14"/>
      <c r="G958" s="12"/>
      <c r="H958" s="12"/>
      <c r="I958" s="12"/>
      <c r="K958" s="12"/>
      <c r="L958" s="12"/>
      <c r="M958" s="12"/>
    </row>
    <row r="959" spans="2:13" ht="20.100000000000001" customHeight="1">
      <c r="B959" s="12"/>
      <c r="C959" s="12"/>
      <c r="D959" s="12"/>
      <c r="E959" s="14"/>
      <c r="F959" s="14"/>
      <c r="G959" s="12"/>
      <c r="H959" s="12"/>
      <c r="I959" s="12"/>
      <c r="K959" s="12"/>
      <c r="L959" s="12"/>
      <c r="M959" s="12"/>
    </row>
    <row r="960" spans="2:13" ht="20.100000000000001" customHeight="1">
      <c r="B960" s="12"/>
      <c r="C960" s="12"/>
      <c r="D960" s="12"/>
      <c r="E960" s="14"/>
      <c r="F960" s="14"/>
      <c r="G960" s="12"/>
      <c r="H960" s="12"/>
      <c r="I960" s="12"/>
      <c r="K960" s="12"/>
      <c r="L960" s="12"/>
      <c r="M960" s="12"/>
    </row>
    <row r="961" spans="2:13" ht="20.100000000000001" customHeight="1">
      <c r="B961" s="12"/>
      <c r="C961" s="12"/>
      <c r="D961" s="12"/>
      <c r="E961" s="14"/>
      <c r="F961" s="14"/>
      <c r="G961" s="12"/>
      <c r="H961" s="12"/>
      <c r="I961" s="12"/>
      <c r="K961" s="12"/>
      <c r="L961" s="12"/>
      <c r="M961" s="12"/>
    </row>
    <row r="962" spans="2:13" ht="20.100000000000001" customHeight="1">
      <c r="B962" s="12"/>
      <c r="C962" s="12"/>
      <c r="D962" s="12"/>
      <c r="E962" s="14"/>
      <c r="F962" s="14"/>
      <c r="G962" s="12"/>
      <c r="H962" s="12"/>
      <c r="I962" s="12"/>
      <c r="K962" s="12"/>
      <c r="L962" s="12"/>
      <c r="M962" s="12"/>
    </row>
    <row r="963" spans="2:13" ht="20.100000000000001" customHeight="1">
      <c r="B963" s="12"/>
      <c r="C963" s="12"/>
      <c r="D963" s="12"/>
      <c r="E963" s="14"/>
      <c r="F963" s="14"/>
      <c r="G963" s="12"/>
      <c r="H963" s="12"/>
      <c r="I963" s="12"/>
      <c r="K963" s="12"/>
      <c r="L963" s="12"/>
      <c r="M963" s="12"/>
    </row>
    <row r="964" spans="2:13" ht="20.100000000000001" customHeight="1">
      <c r="B964" s="12"/>
      <c r="C964" s="12"/>
      <c r="D964" s="12"/>
      <c r="E964" s="14"/>
      <c r="F964" s="14"/>
      <c r="G964" s="12"/>
      <c r="H964" s="12"/>
      <c r="I964" s="12"/>
      <c r="K964" s="12"/>
      <c r="L964" s="12"/>
      <c r="M964" s="12"/>
    </row>
    <row r="965" spans="2:13" ht="20.100000000000001" customHeight="1">
      <c r="B965" s="12"/>
      <c r="C965" s="12"/>
      <c r="D965" s="12"/>
      <c r="E965" s="14"/>
      <c r="F965" s="14"/>
      <c r="G965" s="12"/>
      <c r="H965" s="12"/>
      <c r="I965" s="12"/>
      <c r="K965" s="12"/>
      <c r="L965" s="12"/>
      <c r="M965" s="12"/>
    </row>
    <row r="966" spans="2:13" ht="20.100000000000001" customHeight="1">
      <c r="B966" s="12"/>
      <c r="C966" s="12"/>
      <c r="D966" s="12"/>
      <c r="E966" s="14"/>
      <c r="F966" s="14"/>
      <c r="G966" s="12"/>
      <c r="H966" s="12"/>
      <c r="I966" s="12"/>
      <c r="K966" s="12"/>
      <c r="L966" s="12"/>
      <c r="M966" s="12"/>
    </row>
    <row r="967" spans="2:13" ht="20.100000000000001" customHeight="1">
      <c r="B967" s="12"/>
      <c r="C967" s="12"/>
      <c r="D967" s="12"/>
      <c r="E967" s="14"/>
      <c r="F967" s="14"/>
      <c r="G967" s="12"/>
      <c r="H967" s="12"/>
      <c r="I967" s="12"/>
      <c r="K967" s="12"/>
      <c r="L967" s="12"/>
      <c r="M967" s="12"/>
    </row>
    <row r="968" spans="2:13" ht="20.100000000000001" customHeight="1">
      <c r="B968" s="12"/>
      <c r="C968" s="12"/>
      <c r="D968" s="12"/>
      <c r="E968" s="14"/>
      <c r="F968" s="14"/>
      <c r="G968" s="12"/>
      <c r="H968" s="12"/>
      <c r="I968" s="12"/>
      <c r="K968" s="12"/>
      <c r="L968" s="12"/>
      <c r="M968" s="12"/>
    </row>
    <row r="969" spans="2:13" ht="20.100000000000001" customHeight="1">
      <c r="B969" s="12"/>
      <c r="C969" s="12"/>
      <c r="D969" s="12"/>
      <c r="E969" s="14"/>
      <c r="F969" s="14"/>
      <c r="G969" s="12"/>
      <c r="H969" s="12"/>
      <c r="I969" s="12"/>
      <c r="K969" s="12"/>
      <c r="L969" s="12"/>
      <c r="M969" s="12"/>
    </row>
    <row r="970" spans="2:13" ht="20.100000000000001" customHeight="1">
      <c r="B970" s="12"/>
      <c r="C970" s="12"/>
      <c r="D970" s="12"/>
      <c r="E970" s="14"/>
      <c r="F970" s="14"/>
      <c r="G970" s="12"/>
      <c r="H970" s="12"/>
      <c r="I970" s="12"/>
      <c r="K970" s="12"/>
      <c r="L970" s="12"/>
      <c r="M970" s="12"/>
    </row>
    <row r="971" spans="2:13" ht="20.100000000000001" customHeight="1">
      <c r="B971" s="12"/>
      <c r="C971" s="12"/>
      <c r="D971" s="12"/>
      <c r="E971" s="14"/>
      <c r="F971" s="14"/>
      <c r="G971" s="12"/>
      <c r="H971" s="12"/>
      <c r="I971" s="12"/>
      <c r="K971" s="12"/>
      <c r="L971" s="12"/>
      <c r="M971" s="12"/>
    </row>
    <row r="972" spans="2:13" ht="20.100000000000001" customHeight="1">
      <c r="B972" s="12"/>
      <c r="C972" s="12"/>
      <c r="D972" s="12"/>
      <c r="E972" s="14"/>
      <c r="F972" s="14"/>
      <c r="G972" s="12"/>
      <c r="H972" s="12"/>
      <c r="I972" s="12"/>
      <c r="K972" s="12"/>
      <c r="L972" s="12"/>
      <c r="M972" s="12"/>
    </row>
    <row r="973" spans="2:13" ht="20.100000000000001" customHeight="1">
      <c r="B973" s="12"/>
      <c r="C973" s="12"/>
      <c r="D973" s="12"/>
      <c r="E973" s="14"/>
      <c r="F973" s="14"/>
      <c r="G973" s="12"/>
      <c r="H973" s="12"/>
      <c r="I973" s="12"/>
      <c r="K973" s="12"/>
      <c r="L973" s="12"/>
      <c r="M973" s="12"/>
    </row>
    <row r="974" spans="2:13" ht="20.100000000000001" customHeight="1">
      <c r="B974" s="12"/>
      <c r="C974" s="12"/>
      <c r="D974" s="12"/>
      <c r="E974" s="14"/>
      <c r="F974" s="14"/>
      <c r="G974" s="12"/>
      <c r="H974" s="12"/>
      <c r="I974" s="12"/>
      <c r="K974" s="12"/>
      <c r="L974" s="12"/>
      <c r="M974" s="12"/>
    </row>
    <row r="975" spans="2:13" ht="20.100000000000001" customHeight="1">
      <c r="B975" s="12"/>
      <c r="C975" s="12"/>
      <c r="D975" s="12"/>
      <c r="E975" s="14"/>
      <c r="F975" s="14"/>
      <c r="G975" s="12"/>
      <c r="H975" s="12"/>
      <c r="I975" s="12"/>
      <c r="K975" s="12"/>
      <c r="L975" s="12"/>
      <c r="M975" s="12"/>
    </row>
    <row r="976" spans="2:13" ht="20.100000000000001" customHeight="1">
      <c r="B976" s="12"/>
      <c r="C976" s="12"/>
      <c r="D976" s="12"/>
      <c r="E976" s="14"/>
      <c r="F976" s="14"/>
      <c r="G976" s="12"/>
      <c r="H976" s="12"/>
      <c r="I976" s="12"/>
      <c r="K976" s="12"/>
      <c r="L976" s="12"/>
      <c r="M976" s="12"/>
    </row>
    <row r="977" spans="2:13" ht="20.100000000000001" customHeight="1">
      <c r="B977" s="12"/>
      <c r="C977" s="12"/>
      <c r="D977" s="12"/>
      <c r="E977" s="14"/>
      <c r="F977" s="14"/>
      <c r="G977" s="12"/>
      <c r="H977" s="12"/>
      <c r="I977" s="12"/>
      <c r="K977" s="12"/>
      <c r="L977" s="12"/>
      <c r="M977" s="12"/>
    </row>
    <row r="978" spans="2:13" ht="20.100000000000001" customHeight="1">
      <c r="B978" s="12"/>
      <c r="C978" s="12"/>
      <c r="D978" s="12"/>
      <c r="E978" s="14"/>
      <c r="F978" s="14"/>
      <c r="G978" s="12"/>
      <c r="H978" s="12"/>
      <c r="I978" s="12"/>
      <c r="K978" s="12"/>
      <c r="L978" s="12"/>
      <c r="M978" s="12"/>
    </row>
    <row r="979" spans="2:13" ht="20.100000000000001" customHeight="1">
      <c r="B979" s="12"/>
      <c r="C979" s="12"/>
      <c r="D979" s="12"/>
      <c r="E979" s="14"/>
      <c r="F979" s="14"/>
      <c r="G979" s="12"/>
      <c r="H979" s="12"/>
      <c r="I979" s="12"/>
      <c r="K979" s="12"/>
      <c r="L979" s="12"/>
      <c r="M979" s="12"/>
    </row>
    <row r="980" spans="2:13" ht="20.100000000000001" customHeight="1">
      <c r="B980" s="12"/>
      <c r="C980" s="12"/>
      <c r="D980" s="12"/>
      <c r="E980" s="14"/>
      <c r="F980" s="14"/>
      <c r="G980" s="12"/>
      <c r="H980" s="12"/>
      <c r="I980" s="12"/>
      <c r="K980" s="12"/>
      <c r="L980" s="12"/>
      <c r="M980" s="12"/>
    </row>
    <row r="981" spans="2:13" ht="20.100000000000001" customHeight="1">
      <c r="B981" s="12"/>
      <c r="C981" s="12"/>
      <c r="D981" s="12"/>
      <c r="E981" s="14"/>
      <c r="F981" s="14"/>
      <c r="G981" s="12"/>
      <c r="H981" s="12"/>
      <c r="I981" s="12"/>
      <c r="K981" s="12"/>
      <c r="L981" s="12"/>
      <c r="M981" s="12"/>
    </row>
    <row r="982" spans="2:13" ht="20.100000000000001" customHeight="1">
      <c r="B982" s="12"/>
      <c r="C982" s="12"/>
      <c r="D982" s="12"/>
      <c r="E982" s="14"/>
      <c r="F982" s="14"/>
      <c r="G982" s="12"/>
      <c r="H982" s="12"/>
      <c r="I982" s="12"/>
      <c r="K982" s="12"/>
      <c r="L982" s="12"/>
      <c r="M982" s="12"/>
    </row>
    <row r="983" spans="2:13" ht="20.100000000000001" customHeight="1">
      <c r="B983" s="12"/>
      <c r="C983" s="12"/>
      <c r="D983" s="12"/>
      <c r="E983" s="14"/>
      <c r="F983" s="14"/>
      <c r="G983" s="12"/>
      <c r="H983" s="12"/>
      <c r="I983" s="12"/>
      <c r="K983" s="12"/>
      <c r="L983" s="12"/>
      <c r="M983" s="12"/>
    </row>
    <row r="984" spans="2:13" ht="20.100000000000001" customHeight="1">
      <c r="B984" s="12"/>
      <c r="C984" s="12"/>
      <c r="D984" s="12"/>
      <c r="E984" s="14"/>
      <c r="F984" s="14"/>
      <c r="G984" s="12"/>
      <c r="H984" s="12"/>
      <c r="I984" s="12"/>
      <c r="K984" s="12"/>
      <c r="L984" s="12"/>
      <c r="M984" s="12"/>
    </row>
    <row r="985" spans="2:13" ht="20.100000000000001" customHeight="1">
      <c r="B985" s="12"/>
      <c r="C985" s="12"/>
      <c r="D985" s="12"/>
      <c r="E985" s="14"/>
      <c r="F985" s="14"/>
      <c r="G985" s="12"/>
      <c r="H985" s="12"/>
      <c r="I985" s="12"/>
      <c r="K985" s="12"/>
      <c r="L985" s="12"/>
      <c r="M985" s="12"/>
    </row>
    <row r="986" spans="2:13" ht="20.100000000000001" customHeight="1">
      <c r="B986" s="12"/>
      <c r="C986" s="12"/>
      <c r="D986" s="12"/>
      <c r="E986" s="14"/>
      <c r="F986" s="14"/>
      <c r="G986" s="12"/>
      <c r="H986" s="12"/>
      <c r="I986" s="12"/>
      <c r="K986" s="12"/>
      <c r="L986" s="12"/>
      <c r="M986" s="12"/>
    </row>
    <row r="987" spans="2:13" ht="20.100000000000001" customHeight="1">
      <c r="B987" s="12"/>
      <c r="C987" s="12"/>
      <c r="D987" s="12"/>
      <c r="E987" s="14"/>
      <c r="F987" s="14"/>
      <c r="G987" s="12"/>
      <c r="H987" s="12"/>
      <c r="I987" s="12"/>
      <c r="K987" s="12"/>
      <c r="L987" s="12"/>
      <c r="M987" s="12"/>
    </row>
    <row r="988" spans="2:13" ht="20.100000000000001" customHeight="1">
      <c r="B988" s="12"/>
      <c r="C988" s="12"/>
      <c r="D988" s="12"/>
      <c r="E988" s="14"/>
      <c r="F988" s="14"/>
      <c r="G988" s="12"/>
      <c r="H988" s="12"/>
      <c r="I988" s="12"/>
      <c r="K988" s="12"/>
      <c r="L988" s="12"/>
      <c r="M988" s="12"/>
    </row>
    <row r="989" spans="2:13" ht="20.100000000000001" customHeight="1">
      <c r="B989" s="12"/>
      <c r="C989" s="12"/>
      <c r="D989" s="12"/>
      <c r="E989" s="14"/>
      <c r="F989" s="14"/>
      <c r="G989" s="12"/>
      <c r="H989" s="12"/>
      <c r="I989" s="12"/>
      <c r="K989" s="12"/>
      <c r="L989" s="12"/>
      <c r="M989" s="12"/>
    </row>
    <row r="990" spans="2:13" ht="20.100000000000001" customHeight="1">
      <c r="B990" s="12"/>
      <c r="C990" s="12"/>
      <c r="D990" s="12"/>
      <c r="E990" s="14"/>
      <c r="F990" s="14"/>
      <c r="G990" s="12"/>
      <c r="H990" s="12"/>
      <c r="I990" s="12"/>
      <c r="K990" s="12"/>
      <c r="L990" s="12"/>
      <c r="M990" s="12"/>
    </row>
    <row r="991" spans="2:13" ht="20.100000000000001" customHeight="1">
      <c r="B991" s="12"/>
      <c r="C991" s="12"/>
      <c r="D991" s="12"/>
      <c r="E991" s="14"/>
      <c r="F991" s="14"/>
      <c r="G991" s="12"/>
      <c r="H991" s="12"/>
      <c r="I991" s="12"/>
      <c r="K991" s="12"/>
      <c r="L991" s="12"/>
      <c r="M991" s="12"/>
    </row>
    <row r="992" spans="2:13" ht="20.100000000000001" customHeight="1">
      <c r="B992" s="12"/>
      <c r="C992" s="12"/>
      <c r="D992" s="12"/>
      <c r="E992" s="14"/>
      <c r="F992" s="14"/>
      <c r="G992" s="12"/>
      <c r="H992" s="12"/>
      <c r="I992" s="12"/>
      <c r="K992" s="12"/>
      <c r="L992" s="12"/>
      <c r="M992" s="12"/>
    </row>
    <row r="993" spans="2:13" ht="20.100000000000001" customHeight="1">
      <c r="B993" s="12"/>
      <c r="C993" s="12"/>
      <c r="D993" s="12"/>
      <c r="E993" s="14"/>
      <c r="F993" s="14"/>
      <c r="G993" s="12"/>
      <c r="H993" s="12"/>
      <c r="I993" s="12"/>
      <c r="K993" s="12"/>
      <c r="L993" s="12"/>
      <c r="M993" s="12"/>
    </row>
    <row r="994" spans="2:13" ht="20.100000000000001" customHeight="1">
      <c r="B994" s="12"/>
      <c r="C994" s="12"/>
      <c r="D994" s="12"/>
      <c r="E994" s="14"/>
      <c r="F994" s="14"/>
      <c r="G994" s="12"/>
      <c r="H994" s="12"/>
      <c r="I994" s="12"/>
      <c r="K994" s="12"/>
      <c r="L994" s="12"/>
      <c r="M994" s="12"/>
    </row>
    <row r="995" spans="2:13" ht="20.100000000000001" customHeight="1">
      <c r="B995" s="12"/>
      <c r="C995" s="12"/>
      <c r="D995" s="12"/>
      <c r="E995" s="14"/>
      <c r="F995" s="14"/>
      <c r="G995" s="12"/>
      <c r="H995" s="12"/>
      <c r="I995" s="12"/>
      <c r="K995" s="12"/>
      <c r="L995" s="12"/>
      <c r="M995" s="12"/>
    </row>
    <row r="996" spans="2:13" ht="20.100000000000001" customHeight="1">
      <c r="B996" s="12"/>
      <c r="C996" s="12"/>
      <c r="D996" s="12"/>
      <c r="E996" s="14"/>
      <c r="F996" s="14"/>
      <c r="G996" s="12"/>
      <c r="H996" s="12"/>
      <c r="I996" s="12"/>
      <c r="K996" s="12"/>
      <c r="L996" s="12"/>
      <c r="M996" s="12"/>
    </row>
    <row r="997" spans="2:13" ht="20.100000000000001" customHeight="1">
      <c r="B997" s="12"/>
      <c r="C997" s="12"/>
      <c r="D997" s="12"/>
      <c r="E997" s="14"/>
      <c r="F997" s="14"/>
      <c r="G997" s="12"/>
      <c r="H997" s="12"/>
      <c r="I997" s="12"/>
      <c r="K997" s="12"/>
      <c r="L997" s="12"/>
      <c r="M997" s="12"/>
    </row>
    <row r="998" spans="2:13" ht="20.100000000000001" customHeight="1">
      <c r="B998" s="12"/>
      <c r="C998" s="12"/>
      <c r="D998" s="12"/>
      <c r="E998" s="14"/>
      <c r="F998" s="14"/>
      <c r="G998" s="12"/>
      <c r="H998" s="12"/>
      <c r="I998" s="12"/>
      <c r="K998" s="12"/>
      <c r="L998" s="12"/>
      <c r="M998" s="12"/>
    </row>
    <row r="999" spans="2:13" ht="20.100000000000001" customHeight="1">
      <c r="B999" s="12"/>
      <c r="C999" s="12"/>
      <c r="D999" s="12"/>
      <c r="E999" s="14"/>
      <c r="F999" s="14"/>
      <c r="G999" s="12"/>
      <c r="H999" s="12"/>
      <c r="I999" s="12"/>
      <c r="K999" s="12"/>
      <c r="L999" s="12"/>
      <c r="M999" s="12"/>
    </row>
    <row r="1000" spans="2:13" ht="20.100000000000001" customHeight="1">
      <c r="B1000" s="12"/>
      <c r="C1000" s="12"/>
      <c r="D1000" s="12"/>
      <c r="E1000" s="14"/>
      <c r="F1000" s="14"/>
      <c r="G1000" s="12"/>
      <c r="H1000" s="12"/>
      <c r="I1000" s="12"/>
      <c r="K1000" s="12"/>
      <c r="L1000" s="12"/>
      <c r="M1000" s="12"/>
    </row>
    <row r="1001" spans="2:13" ht="20.100000000000001" customHeight="1">
      <c r="B1001" s="12"/>
      <c r="C1001" s="12"/>
      <c r="D1001" s="12"/>
      <c r="E1001" s="14"/>
      <c r="F1001" s="14"/>
      <c r="G1001" s="12"/>
      <c r="H1001" s="12"/>
      <c r="I1001" s="12"/>
      <c r="K1001" s="12"/>
      <c r="L1001" s="12"/>
      <c r="M1001" s="12"/>
    </row>
    <row r="1002" spans="2:13" ht="20.100000000000001" customHeight="1">
      <c r="B1002" s="12"/>
      <c r="C1002" s="12"/>
      <c r="D1002" s="12"/>
      <c r="E1002" s="14"/>
      <c r="F1002" s="14"/>
      <c r="G1002" s="12"/>
      <c r="H1002" s="12"/>
      <c r="I1002" s="12"/>
      <c r="K1002" s="12"/>
      <c r="L1002" s="12"/>
      <c r="M1002" s="12"/>
    </row>
    <row r="1003" spans="2:13" ht="20.100000000000001" customHeight="1">
      <c r="B1003" s="12"/>
      <c r="C1003" s="12"/>
      <c r="D1003" s="12"/>
      <c r="E1003" s="14"/>
      <c r="F1003" s="14"/>
      <c r="G1003" s="12"/>
      <c r="H1003" s="12"/>
      <c r="I1003" s="12"/>
      <c r="K1003" s="12"/>
      <c r="L1003" s="12"/>
      <c r="M1003" s="12"/>
    </row>
    <row r="1004" spans="2:13" ht="20.100000000000001" customHeight="1">
      <c r="B1004" s="12"/>
      <c r="C1004" s="12"/>
      <c r="D1004" s="12"/>
      <c r="E1004" s="14"/>
      <c r="F1004" s="14"/>
      <c r="G1004" s="12"/>
      <c r="H1004" s="12"/>
      <c r="I1004" s="12"/>
      <c r="K1004" s="12"/>
      <c r="L1004" s="12"/>
      <c r="M1004" s="12"/>
    </row>
    <row r="1005" spans="2:13" ht="20.100000000000001" customHeight="1">
      <c r="B1005" s="12"/>
      <c r="C1005" s="12"/>
      <c r="D1005" s="12"/>
      <c r="E1005" s="14"/>
      <c r="F1005" s="14"/>
      <c r="G1005" s="12"/>
      <c r="H1005" s="12"/>
      <c r="I1005" s="12"/>
      <c r="K1005" s="12"/>
      <c r="L1005" s="12"/>
      <c r="M1005" s="12"/>
    </row>
    <row r="1006" spans="2:13" ht="20.100000000000001" customHeight="1">
      <c r="B1006" s="12"/>
      <c r="C1006" s="12"/>
      <c r="D1006" s="12"/>
      <c r="E1006" s="14"/>
      <c r="F1006" s="14"/>
      <c r="G1006" s="12"/>
      <c r="H1006" s="12"/>
      <c r="I1006" s="12"/>
      <c r="K1006" s="12"/>
      <c r="L1006" s="12"/>
      <c r="M1006" s="12"/>
    </row>
    <row r="1007" spans="2:13" ht="20.100000000000001" customHeight="1">
      <c r="B1007" s="12"/>
      <c r="C1007" s="12"/>
      <c r="D1007" s="12"/>
      <c r="E1007" s="14"/>
      <c r="F1007" s="14"/>
      <c r="G1007" s="12"/>
      <c r="H1007" s="12"/>
      <c r="I1007" s="12"/>
      <c r="K1007" s="12"/>
      <c r="L1007" s="12"/>
      <c r="M1007" s="12"/>
    </row>
    <row r="1008" spans="2:13" ht="20.100000000000001" customHeight="1">
      <c r="B1008" s="12"/>
      <c r="C1008" s="12"/>
      <c r="D1008" s="12"/>
      <c r="E1008" s="14"/>
      <c r="F1008" s="14"/>
      <c r="G1008" s="12"/>
      <c r="H1008" s="12"/>
      <c r="I1008" s="12"/>
      <c r="K1008" s="12"/>
      <c r="L1008" s="12"/>
      <c r="M1008" s="12"/>
    </row>
    <row r="1009" spans="2:13" ht="20.100000000000001" customHeight="1">
      <c r="B1009" s="12"/>
      <c r="C1009" s="12"/>
      <c r="D1009" s="12"/>
      <c r="E1009" s="14"/>
      <c r="F1009" s="14"/>
      <c r="G1009" s="12"/>
      <c r="H1009" s="12"/>
      <c r="I1009" s="12"/>
      <c r="K1009" s="12"/>
      <c r="L1009" s="12"/>
      <c r="M1009" s="12"/>
    </row>
    <row r="1010" spans="2:13" ht="20.100000000000001" customHeight="1">
      <c r="B1010" s="12"/>
      <c r="C1010" s="12"/>
      <c r="D1010" s="12"/>
      <c r="E1010" s="14"/>
      <c r="F1010" s="14"/>
      <c r="G1010" s="12"/>
      <c r="H1010" s="12"/>
      <c r="I1010" s="12"/>
      <c r="K1010" s="12"/>
      <c r="L1010" s="12"/>
      <c r="M1010" s="12"/>
    </row>
    <row r="1011" spans="2:13" ht="20.100000000000001" customHeight="1">
      <c r="B1011" s="12"/>
      <c r="C1011" s="12"/>
      <c r="D1011" s="12"/>
      <c r="E1011" s="14"/>
      <c r="F1011" s="14"/>
      <c r="G1011" s="12"/>
      <c r="H1011" s="12"/>
      <c r="I1011" s="12"/>
      <c r="K1011" s="12"/>
      <c r="L1011" s="12"/>
      <c r="M1011" s="12"/>
    </row>
    <row r="1012" spans="2:13" ht="20.100000000000001" customHeight="1">
      <c r="B1012" s="12"/>
      <c r="C1012" s="12"/>
      <c r="D1012" s="12"/>
      <c r="E1012" s="14"/>
      <c r="F1012" s="14"/>
      <c r="G1012" s="12"/>
      <c r="H1012" s="12"/>
      <c r="I1012" s="12"/>
      <c r="K1012" s="12"/>
      <c r="L1012" s="12"/>
      <c r="M1012" s="12"/>
    </row>
    <row r="1013" spans="2:13" ht="20.100000000000001" customHeight="1">
      <c r="B1013" s="12"/>
      <c r="C1013" s="12"/>
      <c r="D1013" s="12"/>
      <c r="E1013" s="14"/>
      <c r="F1013" s="14"/>
      <c r="G1013" s="12"/>
      <c r="H1013" s="12"/>
      <c r="I1013" s="12"/>
      <c r="K1013" s="12"/>
      <c r="L1013" s="12"/>
      <c r="M1013" s="12"/>
    </row>
    <row r="1014" spans="2:13" ht="20.100000000000001" customHeight="1">
      <c r="B1014" s="12"/>
      <c r="C1014" s="12"/>
      <c r="D1014" s="12"/>
      <c r="E1014" s="14"/>
      <c r="F1014" s="14"/>
      <c r="G1014" s="12"/>
      <c r="H1014" s="12"/>
      <c r="I1014" s="12"/>
      <c r="K1014" s="12"/>
      <c r="L1014" s="12"/>
      <c r="M1014" s="12"/>
    </row>
    <row r="1015" spans="2:13" ht="20.100000000000001" customHeight="1">
      <c r="B1015" s="12"/>
      <c r="C1015" s="12"/>
      <c r="D1015" s="12"/>
      <c r="E1015" s="14"/>
      <c r="F1015" s="14"/>
      <c r="G1015" s="12"/>
      <c r="H1015" s="12"/>
      <c r="I1015" s="12"/>
      <c r="K1015" s="12"/>
      <c r="L1015" s="12"/>
      <c r="M1015" s="12"/>
    </row>
    <row r="1016" spans="2:13" ht="20.100000000000001" customHeight="1">
      <c r="B1016" s="12"/>
      <c r="C1016" s="12"/>
      <c r="D1016" s="12"/>
      <c r="E1016" s="14"/>
      <c r="F1016" s="14"/>
      <c r="G1016" s="12"/>
      <c r="H1016" s="12"/>
      <c r="I1016" s="12"/>
      <c r="K1016" s="12"/>
      <c r="L1016" s="12"/>
      <c r="M1016" s="12"/>
    </row>
    <row r="1017" spans="2:13" ht="20.100000000000001" customHeight="1">
      <c r="B1017" s="12"/>
      <c r="C1017" s="12"/>
      <c r="D1017" s="12"/>
      <c r="E1017" s="14"/>
      <c r="F1017" s="14"/>
      <c r="G1017" s="12"/>
      <c r="H1017" s="12"/>
      <c r="I1017" s="12"/>
      <c r="K1017" s="12"/>
      <c r="L1017" s="12"/>
      <c r="M1017" s="12"/>
    </row>
    <row r="1018" spans="2:13" ht="20.100000000000001" customHeight="1">
      <c r="B1018" s="12"/>
      <c r="C1018" s="12"/>
      <c r="D1018" s="12"/>
      <c r="E1018" s="14"/>
      <c r="F1018" s="14"/>
      <c r="G1018" s="12"/>
      <c r="H1018" s="12"/>
      <c r="I1018" s="12"/>
      <c r="K1018" s="12"/>
      <c r="L1018" s="12"/>
      <c r="M1018" s="12"/>
    </row>
    <row r="1019" spans="2:13" ht="20.100000000000001" customHeight="1">
      <c r="B1019" s="12"/>
      <c r="C1019" s="12"/>
      <c r="D1019" s="12"/>
      <c r="E1019" s="14"/>
      <c r="F1019" s="14"/>
      <c r="G1019" s="12"/>
      <c r="H1019" s="12"/>
      <c r="I1019" s="12"/>
      <c r="K1019" s="12"/>
      <c r="L1019" s="12"/>
      <c r="M1019" s="12"/>
    </row>
    <row r="1020" spans="2:13" ht="20.100000000000001" customHeight="1">
      <c r="B1020" s="12"/>
      <c r="C1020" s="12"/>
      <c r="D1020" s="12"/>
      <c r="E1020" s="14"/>
      <c r="F1020" s="14"/>
      <c r="G1020" s="12"/>
      <c r="H1020" s="12"/>
      <c r="I1020" s="12"/>
      <c r="K1020" s="12"/>
      <c r="L1020" s="12"/>
      <c r="M1020" s="12"/>
    </row>
    <row r="1021" spans="2:13" ht="20.100000000000001" customHeight="1">
      <c r="B1021" s="12"/>
      <c r="C1021" s="12"/>
      <c r="D1021" s="12"/>
      <c r="E1021" s="14"/>
      <c r="F1021" s="14"/>
      <c r="G1021" s="12"/>
      <c r="H1021" s="12"/>
      <c r="I1021" s="12"/>
      <c r="K1021" s="12"/>
      <c r="L1021" s="12"/>
      <c r="M1021" s="12"/>
    </row>
    <row r="1022" spans="2:13" ht="20.100000000000001" customHeight="1">
      <c r="B1022" s="12"/>
      <c r="C1022" s="12"/>
      <c r="D1022" s="12"/>
      <c r="E1022" s="14"/>
      <c r="F1022" s="14"/>
      <c r="G1022" s="12"/>
      <c r="H1022" s="12"/>
      <c r="I1022" s="12"/>
      <c r="K1022" s="12"/>
      <c r="L1022" s="12"/>
      <c r="M1022" s="12"/>
    </row>
    <row r="1023" spans="2:13" ht="20.100000000000001" customHeight="1">
      <c r="B1023" s="12"/>
      <c r="C1023" s="12"/>
      <c r="D1023" s="12"/>
      <c r="E1023" s="14"/>
      <c r="F1023" s="14"/>
      <c r="G1023" s="12"/>
      <c r="H1023" s="12"/>
      <c r="I1023" s="12"/>
      <c r="K1023" s="12"/>
      <c r="L1023" s="12"/>
      <c r="M1023" s="12"/>
    </row>
    <row r="1024" spans="2:13" ht="20.100000000000001" customHeight="1">
      <c r="B1024" s="12"/>
      <c r="C1024" s="12"/>
      <c r="D1024" s="12"/>
      <c r="E1024" s="14"/>
      <c r="F1024" s="14"/>
      <c r="G1024" s="12"/>
      <c r="H1024" s="12"/>
      <c r="I1024" s="12"/>
      <c r="K1024" s="12"/>
      <c r="L1024" s="12"/>
      <c r="M1024" s="12"/>
    </row>
    <row r="1025" spans="2:13" ht="20.100000000000001" customHeight="1">
      <c r="B1025" s="12"/>
      <c r="C1025" s="12"/>
      <c r="D1025" s="12"/>
      <c r="E1025" s="14"/>
      <c r="F1025" s="14"/>
      <c r="G1025" s="12"/>
      <c r="H1025" s="12"/>
      <c r="I1025" s="12"/>
      <c r="K1025" s="12"/>
      <c r="L1025" s="12"/>
      <c r="M1025" s="12"/>
    </row>
    <row r="1026" spans="2:13" ht="20.100000000000001" customHeight="1">
      <c r="B1026" s="12"/>
      <c r="C1026" s="12"/>
      <c r="D1026" s="12"/>
      <c r="E1026" s="14"/>
      <c r="F1026" s="14"/>
      <c r="G1026" s="12"/>
      <c r="H1026" s="12"/>
      <c r="I1026" s="12"/>
      <c r="K1026" s="12"/>
      <c r="L1026" s="12"/>
      <c r="M1026" s="12"/>
    </row>
    <row r="1027" spans="2:13" ht="20.100000000000001" customHeight="1">
      <c r="B1027" s="12"/>
      <c r="C1027" s="12"/>
      <c r="D1027" s="12"/>
      <c r="E1027" s="14"/>
      <c r="F1027" s="14"/>
      <c r="G1027" s="12"/>
      <c r="H1027" s="12"/>
      <c r="I1027" s="12"/>
      <c r="K1027" s="12"/>
      <c r="L1027" s="12"/>
      <c r="M1027" s="12"/>
    </row>
    <row r="1028" spans="2:13" ht="20.100000000000001" customHeight="1">
      <c r="B1028" s="12"/>
      <c r="C1028" s="12"/>
      <c r="D1028" s="12"/>
      <c r="E1028" s="14"/>
      <c r="F1028" s="14"/>
      <c r="G1028" s="12"/>
      <c r="H1028" s="12"/>
      <c r="I1028" s="12"/>
      <c r="K1028" s="12"/>
      <c r="L1028" s="12"/>
      <c r="M1028" s="12"/>
    </row>
    <row r="1029" spans="2:13" ht="20.100000000000001" customHeight="1">
      <c r="B1029" s="12"/>
      <c r="C1029" s="12"/>
      <c r="D1029" s="12"/>
      <c r="E1029" s="14"/>
      <c r="F1029" s="14"/>
      <c r="G1029" s="12"/>
      <c r="H1029" s="12"/>
      <c r="I1029" s="12"/>
      <c r="K1029" s="12"/>
      <c r="L1029" s="12"/>
      <c r="M1029" s="12"/>
    </row>
    <row r="1030" spans="2:13" ht="20.100000000000001" customHeight="1">
      <c r="B1030" s="12"/>
      <c r="C1030" s="12"/>
      <c r="D1030" s="12"/>
      <c r="E1030" s="14"/>
      <c r="F1030" s="14"/>
      <c r="G1030" s="12"/>
      <c r="H1030" s="12"/>
      <c r="I1030" s="12"/>
      <c r="K1030" s="12"/>
      <c r="L1030" s="12"/>
      <c r="M1030" s="12"/>
    </row>
    <row r="1031" spans="2:13" ht="20.100000000000001" customHeight="1">
      <c r="B1031" s="12"/>
      <c r="C1031" s="12"/>
      <c r="D1031" s="12"/>
      <c r="E1031" s="14"/>
      <c r="F1031" s="14"/>
      <c r="G1031" s="12"/>
      <c r="H1031" s="12"/>
      <c r="I1031" s="12"/>
      <c r="K1031" s="12"/>
      <c r="L1031" s="12"/>
      <c r="M1031" s="12"/>
    </row>
    <row r="1032" spans="2:13" ht="20.100000000000001" customHeight="1">
      <c r="B1032" s="12"/>
      <c r="C1032" s="12"/>
      <c r="D1032" s="12"/>
      <c r="E1032" s="14"/>
      <c r="F1032" s="14"/>
      <c r="G1032" s="12"/>
      <c r="H1032" s="12"/>
      <c r="I1032" s="12"/>
      <c r="K1032" s="12"/>
      <c r="L1032" s="12"/>
      <c r="M1032" s="12"/>
    </row>
    <row r="1033" spans="2:13" ht="20.100000000000001" customHeight="1">
      <c r="B1033" s="12"/>
      <c r="C1033" s="12"/>
      <c r="D1033" s="12"/>
      <c r="E1033" s="14"/>
      <c r="F1033" s="14"/>
      <c r="G1033" s="12"/>
      <c r="H1033" s="12"/>
      <c r="I1033" s="12"/>
      <c r="K1033" s="12"/>
      <c r="L1033" s="12"/>
      <c r="M1033" s="12"/>
    </row>
    <row r="1034" spans="2:13" ht="20.100000000000001" customHeight="1">
      <c r="B1034" s="12"/>
      <c r="C1034" s="12"/>
      <c r="D1034" s="12"/>
      <c r="E1034" s="14"/>
      <c r="F1034" s="14"/>
      <c r="G1034" s="12"/>
      <c r="H1034" s="12"/>
      <c r="I1034" s="12"/>
      <c r="K1034" s="12"/>
      <c r="L1034" s="12"/>
      <c r="M1034" s="12"/>
    </row>
    <row r="1035" spans="2:13" ht="20.100000000000001" customHeight="1">
      <c r="B1035" s="12"/>
      <c r="C1035" s="12"/>
      <c r="D1035" s="12"/>
      <c r="E1035" s="14"/>
      <c r="F1035" s="14"/>
      <c r="G1035" s="12"/>
      <c r="H1035" s="12"/>
      <c r="I1035" s="12"/>
      <c r="K1035" s="12"/>
      <c r="L1035" s="12"/>
      <c r="M1035" s="12"/>
    </row>
    <row r="1036" spans="2:13" ht="20.100000000000001" customHeight="1">
      <c r="B1036" s="12"/>
      <c r="C1036" s="12"/>
      <c r="D1036" s="12"/>
      <c r="E1036" s="14"/>
      <c r="F1036" s="14"/>
      <c r="G1036" s="12"/>
      <c r="H1036" s="12"/>
      <c r="I1036" s="12"/>
      <c r="K1036" s="12"/>
      <c r="L1036" s="12"/>
      <c r="M1036" s="12"/>
    </row>
    <row r="1037" spans="2:13" ht="20.100000000000001" customHeight="1">
      <c r="B1037" s="12"/>
      <c r="C1037" s="12"/>
      <c r="D1037" s="12"/>
      <c r="E1037" s="14"/>
      <c r="F1037" s="14"/>
      <c r="G1037" s="12"/>
      <c r="H1037" s="12"/>
      <c r="I1037" s="12"/>
      <c r="K1037" s="12"/>
      <c r="L1037" s="12"/>
      <c r="M1037" s="12"/>
    </row>
    <row r="1038" spans="2:13" ht="20.100000000000001" customHeight="1">
      <c r="B1038" s="12"/>
      <c r="C1038" s="12"/>
      <c r="D1038" s="12"/>
      <c r="E1038" s="14"/>
      <c r="F1038" s="14"/>
      <c r="G1038" s="12"/>
      <c r="H1038" s="12"/>
      <c r="I1038" s="12"/>
      <c r="K1038" s="12"/>
      <c r="L1038" s="12"/>
      <c r="M1038" s="12"/>
    </row>
    <row r="1039" spans="2:13" ht="20.100000000000001" customHeight="1">
      <c r="B1039" s="12"/>
      <c r="C1039" s="12"/>
      <c r="D1039" s="12"/>
      <c r="E1039" s="14"/>
      <c r="F1039" s="14"/>
      <c r="G1039" s="12"/>
      <c r="H1039" s="12"/>
      <c r="I1039" s="12"/>
      <c r="K1039" s="12"/>
      <c r="L1039" s="12"/>
      <c r="M1039" s="12"/>
    </row>
    <row r="1040" spans="2:13" ht="20.100000000000001" customHeight="1">
      <c r="B1040" s="12"/>
      <c r="C1040" s="12"/>
      <c r="D1040" s="12"/>
      <c r="E1040" s="14"/>
      <c r="F1040" s="14"/>
      <c r="G1040" s="12"/>
      <c r="H1040" s="12"/>
      <c r="I1040" s="12"/>
      <c r="K1040" s="12"/>
      <c r="L1040" s="12"/>
      <c r="M1040" s="12"/>
    </row>
    <row r="1041" spans="2:13" ht="20.100000000000001" customHeight="1">
      <c r="B1041" s="12"/>
      <c r="C1041" s="12"/>
      <c r="D1041" s="12"/>
      <c r="E1041" s="14"/>
      <c r="F1041" s="14"/>
      <c r="G1041" s="12"/>
      <c r="H1041" s="12"/>
      <c r="I1041" s="12"/>
      <c r="K1041" s="12"/>
      <c r="L1041" s="12"/>
      <c r="M1041" s="12"/>
    </row>
    <row r="1042" spans="2:13" ht="20.100000000000001" customHeight="1">
      <c r="B1042" s="12"/>
      <c r="C1042" s="12"/>
      <c r="D1042" s="12"/>
      <c r="E1042" s="14"/>
      <c r="F1042" s="14"/>
      <c r="G1042" s="12"/>
      <c r="H1042" s="12"/>
      <c r="I1042" s="12"/>
      <c r="K1042" s="12"/>
      <c r="L1042" s="12"/>
      <c r="M1042" s="12"/>
    </row>
    <row r="1043" spans="2:13" ht="20.100000000000001" customHeight="1">
      <c r="B1043" s="12"/>
      <c r="C1043" s="12"/>
      <c r="D1043" s="12"/>
      <c r="E1043" s="14"/>
      <c r="F1043" s="14"/>
      <c r="G1043" s="12"/>
      <c r="H1043" s="12"/>
      <c r="I1043" s="12"/>
      <c r="K1043" s="12"/>
      <c r="L1043" s="12"/>
      <c r="M1043" s="12"/>
    </row>
    <row r="1044" spans="2:13" ht="20.100000000000001" customHeight="1">
      <c r="B1044" s="12"/>
      <c r="C1044" s="12"/>
      <c r="D1044" s="12"/>
      <c r="E1044" s="14"/>
      <c r="F1044" s="14"/>
      <c r="G1044" s="12"/>
      <c r="H1044" s="12"/>
      <c r="I1044" s="12"/>
      <c r="K1044" s="12"/>
      <c r="L1044" s="12"/>
      <c r="M1044" s="12"/>
    </row>
    <row r="1045" spans="2:13" ht="20.100000000000001" customHeight="1">
      <c r="B1045" s="12"/>
      <c r="C1045" s="12"/>
      <c r="D1045" s="12"/>
      <c r="E1045" s="14"/>
      <c r="F1045" s="14"/>
      <c r="G1045" s="12"/>
      <c r="H1045" s="12"/>
      <c r="I1045" s="12"/>
      <c r="K1045" s="12"/>
      <c r="L1045" s="12"/>
      <c r="M1045" s="12"/>
    </row>
    <row r="1046" spans="2:13" ht="20.100000000000001" customHeight="1">
      <c r="B1046" s="12"/>
      <c r="C1046" s="12"/>
      <c r="D1046" s="12"/>
      <c r="E1046" s="14"/>
      <c r="F1046" s="14"/>
      <c r="G1046" s="12"/>
      <c r="H1046" s="12"/>
      <c r="I1046" s="12"/>
      <c r="K1046" s="12"/>
      <c r="L1046" s="12"/>
      <c r="M1046" s="12"/>
    </row>
    <row r="1047" spans="2:13" ht="20.100000000000001" customHeight="1">
      <c r="B1047" s="12"/>
      <c r="C1047" s="12"/>
      <c r="D1047" s="12"/>
      <c r="E1047" s="14"/>
      <c r="F1047" s="14"/>
      <c r="G1047" s="12"/>
      <c r="H1047" s="12"/>
      <c r="I1047" s="12"/>
      <c r="K1047" s="12"/>
      <c r="L1047" s="12"/>
      <c r="M1047" s="12"/>
    </row>
    <row r="1048" spans="2:13" ht="20.100000000000001" customHeight="1">
      <c r="B1048" s="12"/>
      <c r="C1048" s="12"/>
      <c r="D1048" s="12"/>
      <c r="E1048" s="14"/>
      <c r="F1048" s="14"/>
      <c r="G1048" s="12"/>
      <c r="H1048" s="12"/>
      <c r="I1048" s="12"/>
      <c r="K1048" s="12"/>
      <c r="L1048" s="12"/>
      <c r="M1048" s="12"/>
    </row>
    <row r="1049" spans="2:13" ht="20.100000000000001" customHeight="1">
      <c r="B1049" s="12"/>
      <c r="C1049" s="12"/>
      <c r="D1049" s="12"/>
      <c r="E1049" s="14"/>
      <c r="F1049" s="14"/>
      <c r="G1049" s="12"/>
      <c r="H1049" s="12"/>
      <c r="I1049" s="12"/>
      <c r="K1049" s="12"/>
      <c r="L1049" s="12"/>
      <c r="M1049" s="12"/>
    </row>
    <row r="1050" spans="2:13" ht="20.100000000000001" customHeight="1">
      <c r="B1050" s="12"/>
      <c r="C1050" s="12"/>
      <c r="D1050" s="12"/>
      <c r="E1050" s="14"/>
      <c r="F1050" s="14"/>
      <c r="G1050" s="12"/>
      <c r="H1050" s="12"/>
      <c r="I1050" s="12"/>
      <c r="K1050" s="12"/>
      <c r="L1050" s="12"/>
      <c r="M1050" s="12"/>
    </row>
    <row r="1051" spans="2:13" ht="20.100000000000001" customHeight="1">
      <c r="B1051" s="12"/>
      <c r="C1051" s="12"/>
      <c r="D1051" s="12"/>
      <c r="E1051" s="14"/>
      <c r="F1051" s="14"/>
      <c r="G1051" s="12"/>
      <c r="H1051" s="12"/>
      <c r="I1051" s="12"/>
      <c r="K1051" s="12"/>
      <c r="L1051" s="12"/>
      <c r="M1051" s="12"/>
    </row>
    <row r="1052" spans="2:13" ht="20.100000000000001" customHeight="1">
      <c r="B1052" s="12"/>
      <c r="C1052" s="12"/>
      <c r="D1052" s="12"/>
      <c r="E1052" s="14"/>
      <c r="F1052" s="14"/>
      <c r="G1052" s="12"/>
      <c r="H1052" s="12"/>
      <c r="I1052" s="12"/>
      <c r="K1052" s="12"/>
      <c r="L1052" s="12"/>
      <c r="M1052" s="12"/>
    </row>
    <row r="1053" spans="2:13" ht="20.100000000000001" customHeight="1">
      <c r="B1053" s="12"/>
      <c r="C1053" s="12"/>
      <c r="D1053" s="12"/>
      <c r="E1053" s="14"/>
      <c r="F1053" s="14"/>
      <c r="G1053" s="12"/>
      <c r="H1053" s="12"/>
      <c r="I1053" s="12"/>
      <c r="K1053" s="12"/>
      <c r="L1053" s="12"/>
      <c r="M1053" s="12"/>
    </row>
    <row r="1054" spans="2:13" ht="20.100000000000001" customHeight="1">
      <c r="B1054" s="12"/>
      <c r="C1054" s="12"/>
      <c r="D1054" s="12"/>
      <c r="E1054" s="14"/>
      <c r="F1054" s="14"/>
      <c r="G1054" s="12"/>
      <c r="H1054" s="12"/>
      <c r="I1054" s="12"/>
      <c r="K1054" s="12"/>
      <c r="L1054" s="12"/>
      <c r="M1054" s="12"/>
    </row>
    <row r="1055" spans="2:13" ht="20.100000000000001" customHeight="1">
      <c r="B1055" s="12"/>
      <c r="C1055" s="12"/>
      <c r="D1055" s="12"/>
      <c r="E1055" s="14"/>
      <c r="F1055" s="14"/>
      <c r="G1055" s="12"/>
      <c r="H1055" s="12"/>
      <c r="I1055" s="12"/>
      <c r="K1055" s="12"/>
      <c r="L1055" s="12"/>
      <c r="M1055" s="12"/>
    </row>
    <row r="1056" spans="2:13" ht="20.100000000000001" customHeight="1">
      <c r="B1056" s="12"/>
      <c r="C1056" s="12"/>
      <c r="D1056" s="12"/>
      <c r="E1056" s="14"/>
      <c r="F1056" s="14"/>
      <c r="G1056" s="12"/>
      <c r="H1056" s="12"/>
      <c r="I1056" s="12"/>
      <c r="K1056" s="12"/>
      <c r="L1056" s="12"/>
      <c r="M1056" s="12"/>
    </row>
    <row r="1057" spans="2:13" ht="20.100000000000001" customHeight="1">
      <c r="B1057" s="12"/>
      <c r="C1057" s="12"/>
      <c r="D1057" s="12"/>
      <c r="E1057" s="14"/>
      <c r="F1057" s="14"/>
      <c r="G1057" s="12"/>
      <c r="H1057" s="12"/>
      <c r="I1057" s="12"/>
      <c r="K1057" s="12"/>
      <c r="L1057" s="12"/>
      <c r="M1057" s="12"/>
    </row>
    <row r="1058" spans="2:13" ht="20.100000000000001" customHeight="1">
      <c r="B1058" s="12"/>
      <c r="C1058" s="12"/>
      <c r="D1058" s="12"/>
      <c r="E1058" s="14"/>
      <c r="F1058" s="14"/>
      <c r="G1058" s="12"/>
      <c r="H1058" s="12"/>
      <c r="I1058" s="12"/>
      <c r="K1058" s="12"/>
      <c r="L1058" s="12"/>
      <c r="M1058" s="12"/>
    </row>
    <row r="1059" spans="2:13" ht="20.100000000000001" customHeight="1">
      <c r="B1059" s="12"/>
      <c r="C1059" s="12"/>
      <c r="D1059" s="12"/>
      <c r="E1059" s="14"/>
      <c r="F1059" s="14"/>
      <c r="G1059" s="12"/>
      <c r="H1059" s="12"/>
      <c r="I1059" s="12"/>
      <c r="K1059" s="12"/>
      <c r="L1059" s="12"/>
      <c r="M1059" s="12"/>
    </row>
    <row r="1060" spans="2:13" ht="20.100000000000001" customHeight="1">
      <c r="B1060" s="12"/>
      <c r="C1060" s="12"/>
      <c r="D1060" s="12"/>
      <c r="E1060" s="14"/>
      <c r="F1060" s="14"/>
      <c r="G1060" s="12"/>
      <c r="H1060" s="12"/>
      <c r="I1060" s="12"/>
      <c r="K1060" s="12"/>
      <c r="L1060" s="12"/>
      <c r="M1060" s="12"/>
    </row>
    <row r="1061" spans="2:13" ht="20.100000000000001" customHeight="1">
      <c r="B1061" s="12"/>
      <c r="C1061" s="12"/>
      <c r="D1061" s="12"/>
      <c r="E1061" s="14"/>
      <c r="F1061" s="14"/>
      <c r="G1061" s="12"/>
      <c r="H1061" s="12"/>
      <c r="I1061" s="12"/>
      <c r="K1061" s="12"/>
      <c r="L1061" s="12"/>
      <c r="M1061" s="12"/>
    </row>
    <row r="1062" spans="2:13" ht="20.100000000000001" customHeight="1">
      <c r="B1062" s="12"/>
      <c r="C1062" s="12"/>
      <c r="D1062" s="12"/>
      <c r="E1062" s="14"/>
      <c r="F1062" s="14"/>
      <c r="G1062" s="12"/>
      <c r="H1062" s="12"/>
      <c r="I1062" s="12"/>
      <c r="K1062" s="12"/>
      <c r="L1062" s="12"/>
      <c r="M1062" s="12"/>
    </row>
    <row r="1063" spans="2:13" ht="20.100000000000001" customHeight="1">
      <c r="B1063" s="12"/>
      <c r="C1063" s="12"/>
      <c r="D1063" s="12"/>
      <c r="E1063" s="14"/>
      <c r="F1063" s="14"/>
      <c r="G1063" s="12"/>
      <c r="H1063" s="12"/>
      <c r="I1063" s="12"/>
      <c r="K1063" s="12"/>
      <c r="L1063" s="12"/>
      <c r="M1063" s="12"/>
    </row>
    <row r="1064" spans="2:13" ht="20.100000000000001" customHeight="1">
      <c r="B1064" s="12"/>
      <c r="C1064" s="12"/>
      <c r="D1064" s="12"/>
      <c r="E1064" s="14"/>
      <c r="F1064" s="14"/>
      <c r="G1064" s="12"/>
      <c r="H1064" s="12"/>
      <c r="I1064" s="12"/>
      <c r="K1064" s="12"/>
      <c r="L1064" s="12"/>
      <c r="M1064" s="12"/>
    </row>
    <row r="1065" spans="2:13" ht="20.100000000000001" customHeight="1">
      <c r="B1065" s="12"/>
      <c r="C1065" s="12"/>
      <c r="D1065" s="12"/>
      <c r="E1065" s="14"/>
      <c r="F1065" s="14"/>
      <c r="G1065" s="12"/>
      <c r="H1065" s="12"/>
      <c r="I1065" s="12"/>
      <c r="K1065" s="12"/>
      <c r="L1065" s="12"/>
      <c r="M1065" s="12"/>
    </row>
    <row r="1066" spans="2:13" ht="20.100000000000001" customHeight="1">
      <c r="B1066" s="12"/>
      <c r="C1066" s="12"/>
      <c r="D1066" s="12"/>
      <c r="E1066" s="14"/>
      <c r="F1066" s="14"/>
      <c r="G1066" s="12"/>
      <c r="H1066" s="12"/>
      <c r="I1066" s="12"/>
      <c r="K1066" s="12"/>
      <c r="L1066" s="12"/>
      <c r="M1066" s="12"/>
    </row>
    <row r="1067" spans="2:13" ht="20.100000000000001" customHeight="1">
      <c r="B1067" s="12"/>
      <c r="C1067" s="12"/>
      <c r="D1067" s="12"/>
      <c r="E1067" s="14"/>
      <c r="F1067" s="14"/>
      <c r="G1067" s="12"/>
      <c r="H1067" s="12"/>
      <c r="I1067" s="12"/>
      <c r="K1067" s="12"/>
      <c r="L1067" s="12"/>
      <c r="M1067" s="12"/>
    </row>
    <row r="1068" spans="2:13" ht="20.100000000000001" customHeight="1">
      <c r="B1068" s="12"/>
      <c r="C1068" s="12"/>
      <c r="D1068" s="12"/>
      <c r="E1068" s="14"/>
      <c r="F1068" s="14"/>
      <c r="G1068" s="12"/>
      <c r="H1068" s="12"/>
      <c r="I1068" s="12"/>
      <c r="K1068" s="12"/>
      <c r="L1068" s="12"/>
      <c r="M1068" s="12"/>
    </row>
    <row r="1069" spans="2:13" ht="20.100000000000001" customHeight="1">
      <c r="B1069" s="12"/>
      <c r="C1069" s="12"/>
      <c r="D1069" s="12"/>
      <c r="E1069" s="14"/>
      <c r="F1069" s="14"/>
      <c r="G1069" s="12"/>
      <c r="H1069" s="12"/>
      <c r="I1069" s="12"/>
      <c r="K1069" s="12"/>
      <c r="L1069" s="12"/>
      <c r="M1069" s="12"/>
    </row>
    <row r="1070" spans="2:13" ht="20.100000000000001" customHeight="1">
      <c r="B1070" s="12"/>
      <c r="C1070" s="12"/>
      <c r="D1070" s="12"/>
      <c r="E1070" s="14"/>
      <c r="F1070" s="14"/>
      <c r="G1070" s="12"/>
      <c r="H1070" s="12"/>
      <c r="I1070" s="12"/>
      <c r="K1070" s="12"/>
      <c r="L1070" s="12"/>
      <c r="M1070" s="12"/>
    </row>
    <row r="1071" spans="2:13" ht="20.100000000000001" customHeight="1">
      <c r="B1071" s="12"/>
      <c r="C1071" s="12"/>
      <c r="D1071" s="12"/>
      <c r="E1071" s="14"/>
      <c r="F1071" s="14"/>
      <c r="G1071" s="12"/>
      <c r="H1071" s="12"/>
      <c r="I1071" s="12"/>
      <c r="K1071" s="12"/>
      <c r="L1071" s="12"/>
      <c r="M1071" s="12"/>
    </row>
    <row r="1072" spans="2:13" ht="20.100000000000001" customHeight="1">
      <c r="B1072" s="12"/>
      <c r="C1072" s="12"/>
      <c r="D1072" s="12"/>
      <c r="E1072" s="14"/>
      <c r="F1072" s="14"/>
      <c r="G1072" s="12"/>
      <c r="H1072" s="12"/>
      <c r="I1072" s="12"/>
      <c r="K1072" s="12"/>
      <c r="L1072" s="12"/>
      <c r="M1072" s="12"/>
    </row>
    <row r="1073" spans="2:13" ht="20.100000000000001" customHeight="1">
      <c r="B1073" s="12"/>
      <c r="C1073" s="12"/>
      <c r="D1073" s="12"/>
      <c r="E1073" s="14"/>
      <c r="F1073" s="14"/>
      <c r="G1073" s="12"/>
      <c r="H1073" s="12"/>
      <c r="I1073" s="12"/>
      <c r="K1073" s="12"/>
      <c r="L1073" s="12"/>
      <c r="M1073" s="12"/>
    </row>
    <row r="1074" spans="2:13" ht="20.100000000000001" customHeight="1">
      <c r="B1074" s="12"/>
      <c r="C1074" s="12"/>
      <c r="D1074" s="12"/>
      <c r="E1074" s="14"/>
      <c r="F1074" s="14"/>
      <c r="G1074" s="12"/>
      <c r="H1074" s="12"/>
      <c r="I1074" s="12"/>
      <c r="K1074" s="12"/>
      <c r="L1074" s="12"/>
      <c r="M1074" s="12"/>
    </row>
    <row r="1075" spans="2:13" ht="20.100000000000001" customHeight="1">
      <c r="B1075" s="12"/>
      <c r="C1075" s="12"/>
      <c r="D1075" s="12"/>
      <c r="E1075" s="14"/>
      <c r="F1075" s="14"/>
      <c r="G1075" s="12"/>
      <c r="H1075" s="12"/>
      <c r="I1075" s="12"/>
      <c r="K1075" s="12"/>
      <c r="L1075" s="12"/>
      <c r="M1075" s="12"/>
    </row>
    <row r="1076" spans="2:13" ht="20.100000000000001" customHeight="1">
      <c r="B1076" s="12"/>
      <c r="C1076" s="12"/>
      <c r="D1076" s="12"/>
      <c r="E1076" s="14"/>
      <c r="F1076" s="14"/>
      <c r="G1076" s="12"/>
      <c r="H1076" s="12"/>
      <c r="I1076" s="12"/>
      <c r="K1076" s="12"/>
      <c r="L1076" s="12"/>
      <c r="M1076" s="12"/>
    </row>
    <row r="1077" spans="2:13" ht="20.100000000000001" customHeight="1">
      <c r="B1077" s="12"/>
      <c r="C1077" s="12"/>
      <c r="D1077" s="12"/>
      <c r="E1077" s="14"/>
      <c r="F1077" s="14"/>
      <c r="G1077" s="12"/>
      <c r="H1077" s="12"/>
      <c r="I1077" s="12"/>
      <c r="K1077" s="12"/>
      <c r="L1077" s="12"/>
      <c r="M1077" s="12"/>
    </row>
    <row r="1078" spans="2:13" ht="20.100000000000001" customHeight="1">
      <c r="B1078" s="12"/>
      <c r="C1078" s="12"/>
      <c r="D1078" s="12"/>
      <c r="E1078" s="14"/>
      <c r="F1078" s="14"/>
      <c r="G1078" s="12"/>
      <c r="H1078" s="12"/>
      <c r="I1078" s="12"/>
      <c r="K1078" s="12"/>
      <c r="L1078" s="12"/>
      <c r="M1078" s="12"/>
    </row>
    <row r="1079" spans="2:13" ht="20.100000000000001" customHeight="1">
      <c r="B1079" s="12"/>
      <c r="C1079" s="12"/>
      <c r="D1079" s="12"/>
      <c r="E1079" s="14"/>
      <c r="F1079" s="14"/>
      <c r="G1079" s="12"/>
      <c r="H1079" s="12"/>
      <c r="I1079" s="12"/>
      <c r="K1079" s="12"/>
      <c r="L1079" s="12"/>
      <c r="M1079" s="12"/>
    </row>
    <row r="1080" spans="2:13" ht="20.100000000000001" customHeight="1">
      <c r="B1080" s="12"/>
      <c r="C1080" s="12"/>
      <c r="D1080" s="12"/>
      <c r="E1080" s="14"/>
      <c r="F1080" s="14"/>
      <c r="G1080" s="12"/>
      <c r="H1080" s="12"/>
      <c r="I1080" s="12"/>
      <c r="K1080" s="12"/>
      <c r="L1080" s="12"/>
      <c r="M1080" s="12"/>
    </row>
    <row r="1081" spans="2:13" ht="20.100000000000001" customHeight="1">
      <c r="B1081" s="12"/>
      <c r="C1081" s="12"/>
      <c r="D1081" s="12"/>
      <c r="E1081" s="14"/>
      <c r="F1081" s="14"/>
      <c r="G1081" s="12"/>
      <c r="H1081" s="12"/>
      <c r="I1081" s="12"/>
      <c r="K1081" s="12"/>
      <c r="L1081" s="12"/>
      <c r="M1081" s="12"/>
    </row>
    <row r="1082" spans="2:13" ht="20.100000000000001" customHeight="1">
      <c r="B1082" s="12"/>
      <c r="C1082" s="12"/>
      <c r="D1082" s="12"/>
      <c r="E1082" s="14"/>
      <c r="F1082" s="14"/>
      <c r="G1082" s="12"/>
      <c r="H1082" s="12"/>
      <c r="I1082" s="12"/>
      <c r="K1082" s="12"/>
      <c r="L1082" s="12"/>
      <c r="M1082" s="12"/>
    </row>
    <row r="1083" spans="2:13" ht="20.100000000000001" customHeight="1">
      <c r="B1083" s="12"/>
      <c r="C1083" s="12"/>
      <c r="D1083" s="12"/>
      <c r="E1083" s="14"/>
      <c r="F1083" s="14"/>
      <c r="G1083" s="12"/>
      <c r="H1083" s="12"/>
      <c r="I1083" s="12"/>
      <c r="K1083" s="12"/>
      <c r="L1083" s="12"/>
      <c r="M1083" s="12"/>
    </row>
    <row r="1084" spans="2:13" ht="20.100000000000001" customHeight="1">
      <c r="B1084" s="12"/>
      <c r="C1084" s="12"/>
      <c r="D1084" s="12"/>
      <c r="E1084" s="14"/>
      <c r="F1084" s="14"/>
      <c r="G1084" s="12"/>
      <c r="H1084" s="12"/>
      <c r="I1084" s="12"/>
      <c r="K1084" s="12"/>
      <c r="L1084" s="12"/>
      <c r="M1084" s="12"/>
    </row>
    <row r="1085" spans="2:13" ht="20.100000000000001" customHeight="1">
      <c r="B1085" s="12"/>
      <c r="C1085" s="12"/>
      <c r="D1085" s="12"/>
      <c r="E1085" s="14"/>
      <c r="F1085" s="14"/>
      <c r="G1085" s="12"/>
      <c r="H1085" s="12"/>
      <c r="I1085" s="12"/>
      <c r="K1085" s="12"/>
      <c r="L1085" s="12"/>
      <c r="M1085" s="12"/>
    </row>
    <row r="1086" spans="2:13" ht="20.100000000000001" customHeight="1">
      <c r="B1086" s="12"/>
      <c r="C1086" s="12"/>
      <c r="D1086" s="12"/>
      <c r="E1086" s="14"/>
      <c r="F1086" s="14"/>
      <c r="G1086" s="12"/>
      <c r="H1086" s="12"/>
      <c r="I1086" s="12"/>
      <c r="K1086" s="12"/>
      <c r="L1086" s="12"/>
      <c r="M1086" s="12"/>
    </row>
    <row r="1087" spans="2:13" ht="20.100000000000001" customHeight="1">
      <c r="B1087" s="12"/>
      <c r="C1087" s="12"/>
      <c r="D1087" s="12"/>
      <c r="E1087" s="14"/>
      <c r="F1087" s="14"/>
      <c r="G1087" s="12"/>
      <c r="H1087" s="12"/>
      <c r="I1087" s="12"/>
      <c r="K1087" s="12"/>
      <c r="L1087" s="12"/>
      <c r="M1087" s="12"/>
    </row>
    <row r="1088" spans="2:13" ht="20.100000000000001" customHeight="1">
      <c r="B1088" s="12"/>
      <c r="C1088" s="12"/>
      <c r="D1088" s="12"/>
      <c r="E1088" s="14"/>
      <c r="F1088" s="14"/>
      <c r="G1088" s="12"/>
      <c r="H1088" s="12"/>
      <c r="I1088" s="12"/>
      <c r="K1088" s="12"/>
      <c r="L1088" s="12"/>
      <c r="M1088" s="12"/>
    </row>
    <row r="1089" spans="2:13" ht="20.100000000000001" customHeight="1">
      <c r="B1089" s="12"/>
      <c r="C1089" s="12"/>
      <c r="D1089" s="12"/>
      <c r="E1089" s="14"/>
      <c r="F1089" s="14"/>
      <c r="G1089" s="12"/>
      <c r="H1089" s="12"/>
      <c r="I1089" s="12"/>
      <c r="K1089" s="12"/>
      <c r="L1089" s="12"/>
      <c r="M1089" s="12"/>
    </row>
    <row r="1090" spans="2:13" ht="20.100000000000001" customHeight="1">
      <c r="B1090" s="12"/>
      <c r="C1090" s="12"/>
      <c r="D1090" s="12"/>
      <c r="E1090" s="14"/>
      <c r="F1090" s="14"/>
      <c r="G1090" s="12"/>
      <c r="H1090" s="12"/>
      <c r="I1090" s="12"/>
      <c r="K1090" s="12"/>
      <c r="L1090" s="12"/>
      <c r="M1090" s="12"/>
    </row>
    <row r="1091" spans="2:13" ht="20.100000000000001" customHeight="1">
      <c r="B1091" s="12"/>
      <c r="C1091" s="12"/>
      <c r="D1091" s="12"/>
      <c r="E1091" s="14"/>
      <c r="F1091" s="14"/>
      <c r="G1091" s="12"/>
      <c r="H1091" s="12"/>
      <c r="I1091" s="12"/>
      <c r="K1091" s="12"/>
      <c r="L1091" s="12"/>
      <c r="M1091" s="12"/>
    </row>
    <row r="1092" spans="2:13" ht="20.100000000000001" customHeight="1">
      <c r="B1092" s="12"/>
      <c r="C1092" s="12"/>
      <c r="D1092" s="12"/>
      <c r="E1092" s="14"/>
      <c r="F1092" s="14"/>
      <c r="G1092" s="12"/>
      <c r="H1092" s="12"/>
      <c r="I1092" s="12"/>
      <c r="K1092" s="12"/>
      <c r="L1092" s="12"/>
      <c r="M1092" s="12"/>
    </row>
    <row r="1093" spans="2:13" ht="20.100000000000001" customHeight="1">
      <c r="B1093" s="12"/>
      <c r="C1093" s="12"/>
      <c r="D1093" s="12"/>
      <c r="E1093" s="14"/>
      <c r="F1093" s="14"/>
      <c r="G1093" s="12"/>
      <c r="H1093" s="12"/>
      <c r="I1093" s="12"/>
      <c r="K1093" s="12"/>
      <c r="L1093" s="12"/>
      <c r="M1093" s="12"/>
    </row>
    <row r="1094" spans="2:13" ht="20.100000000000001" customHeight="1">
      <c r="B1094" s="12"/>
      <c r="C1094" s="12"/>
      <c r="D1094" s="12"/>
      <c r="E1094" s="14"/>
      <c r="F1094" s="14"/>
      <c r="G1094" s="12"/>
      <c r="H1094" s="12"/>
      <c r="I1094" s="12"/>
      <c r="K1094" s="12"/>
      <c r="L1094" s="12"/>
      <c r="M1094" s="12"/>
    </row>
    <row r="1095" spans="2:13" ht="20.100000000000001" customHeight="1">
      <c r="B1095" s="12"/>
      <c r="C1095" s="12"/>
      <c r="D1095" s="12"/>
      <c r="E1095" s="14"/>
      <c r="F1095" s="14"/>
      <c r="G1095" s="12"/>
      <c r="H1095" s="12"/>
      <c r="I1095" s="12"/>
      <c r="K1095" s="12"/>
      <c r="L1095" s="12"/>
      <c r="M1095" s="12"/>
    </row>
    <row r="1096" spans="2:13" ht="20.100000000000001" customHeight="1">
      <c r="B1096" s="12"/>
      <c r="C1096" s="12"/>
      <c r="D1096" s="12"/>
      <c r="E1096" s="14"/>
      <c r="F1096" s="14"/>
      <c r="G1096" s="12"/>
      <c r="H1096" s="12"/>
      <c r="I1096" s="12"/>
      <c r="K1096" s="12"/>
      <c r="L1096" s="12"/>
      <c r="M1096" s="12"/>
    </row>
    <row r="1097" spans="2:13" ht="20.100000000000001" customHeight="1">
      <c r="B1097" s="12"/>
      <c r="C1097" s="12"/>
      <c r="D1097" s="12"/>
      <c r="E1097" s="14"/>
      <c r="F1097" s="14"/>
      <c r="G1097" s="12"/>
      <c r="H1097" s="12"/>
      <c r="I1097" s="12"/>
      <c r="K1097" s="12"/>
      <c r="L1097" s="12"/>
      <c r="M1097" s="12"/>
    </row>
    <row r="1098" spans="2:13" ht="20.100000000000001" customHeight="1">
      <c r="B1098" s="12"/>
      <c r="C1098" s="12"/>
      <c r="D1098" s="12"/>
      <c r="E1098" s="14"/>
      <c r="F1098" s="14"/>
      <c r="G1098" s="12"/>
      <c r="H1098" s="12"/>
      <c r="I1098" s="12"/>
      <c r="K1098" s="12"/>
      <c r="L1098" s="12"/>
      <c r="M1098" s="12"/>
    </row>
    <row r="1099" spans="2:13" ht="20.100000000000001" customHeight="1">
      <c r="B1099" s="12"/>
      <c r="C1099" s="12"/>
      <c r="D1099" s="12"/>
      <c r="E1099" s="14"/>
      <c r="F1099" s="14"/>
      <c r="G1099" s="12"/>
      <c r="H1099" s="12"/>
      <c r="I1099" s="12"/>
      <c r="K1099" s="12"/>
      <c r="L1099" s="12"/>
      <c r="M1099" s="12"/>
    </row>
    <row r="1100" spans="2:13" ht="20.100000000000001" customHeight="1">
      <c r="B1100" s="12"/>
      <c r="C1100" s="12"/>
      <c r="D1100" s="12"/>
      <c r="E1100" s="14"/>
      <c r="F1100" s="14"/>
      <c r="G1100" s="12"/>
      <c r="H1100" s="12"/>
      <c r="I1100" s="12"/>
      <c r="K1100" s="12"/>
      <c r="L1100" s="12"/>
      <c r="M1100" s="12"/>
    </row>
    <row r="1101" spans="2:13" ht="20.100000000000001" customHeight="1">
      <c r="B1101" s="12"/>
      <c r="C1101" s="12"/>
      <c r="D1101" s="12"/>
      <c r="E1101" s="14"/>
      <c r="F1101" s="14"/>
      <c r="G1101" s="12"/>
      <c r="H1101" s="12"/>
      <c r="I1101" s="12"/>
      <c r="K1101" s="12"/>
      <c r="L1101" s="12"/>
      <c r="M1101" s="12"/>
    </row>
    <row r="1102" spans="2:13" ht="20.100000000000001" customHeight="1">
      <c r="B1102" s="12"/>
      <c r="C1102" s="12"/>
      <c r="D1102" s="12"/>
      <c r="E1102" s="14"/>
      <c r="F1102" s="14"/>
      <c r="G1102" s="12"/>
      <c r="H1102" s="12"/>
      <c r="I1102" s="12"/>
      <c r="K1102" s="12"/>
      <c r="L1102" s="12"/>
      <c r="M1102" s="12"/>
    </row>
    <row r="1103" spans="2:13" ht="20.100000000000001" customHeight="1">
      <c r="B1103" s="12"/>
      <c r="C1103" s="12"/>
      <c r="D1103" s="12"/>
      <c r="E1103" s="14"/>
      <c r="F1103" s="14"/>
      <c r="G1103" s="12"/>
      <c r="H1103" s="12"/>
      <c r="I1103" s="12"/>
      <c r="K1103" s="12"/>
      <c r="L1103" s="12"/>
      <c r="M1103" s="12"/>
    </row>
    <row r="1104" spans="2:13" ht="20.100000000000001" customHeight="1">
      <c r="B1104" s="12"/>
      <c r="C1104" s="12"/>
      <c r="D1104" s="12"/>
      <c r="E1104" s="14"/>
      <c r="F1104" s="14"/>
      <c r="G1104" s="12"/>
      <c r="H1104" s="12"/>
      <c r="I1104" s="12"/>
      <c r="K1104" s="12"/>
      <c r="L1104" s="12"/>
      <c r="M1104" s="12"/>
    </row>
    <row r="1105" spans="2:13" ht="20.100000000000001" customHeight="1">
      <c r="B1105" s="12"/>
      <c r="C1105" s="12"/>
      <c r="D1105" s="12"/>
      <c r="E1105" s="14"/>
      <c r="F1105" s="14"/>
      <c r="G1105" s="12"/>
      <c r="H1105" s="12"/>
      <c r="I1105" s="12"/>
      <c r="K1105" s="12"/>
      <c r="L1105" s="12"/>
      <c r="M1105" s="12"/>
    </row>
    <row r="1106" spans="2:13" ht="20.100000000000001" customHeight="1">
      <c r="B1106" s="12"/>
      <c r="C1106" s="12"/>
      <c r="D1106" s="12"/>
      <c r="E1106" s="14"/>
      <c r="F1106" s="14"/>
      <c r="G1106" s="12"/>
      <c r="H1106" s="12"/>
      <c r="I1106" s="12"/>
      <c r="K1106" s="12"/>
      <c r="L1106" s="12"/>
      <c r="M1106" s="12"/>
    </row>
    <row r="1107" spans="2:13" ht="20.100000000000001" customHeight="1">
      <c r="B1107" s="12"/>
      <c r="C1107" s="12"/>
      <c r="D1107" s="12"/>
      <c r="E1107" s="14"/>
      <c r="F1107" s="14"/>
      <c r="G1107" s="12"/>
      <c r="H1107" s="12"/>
      <c r="I1107" s="12"/>
      <c r="K1107" s="12"/>
      <c r="L1107" s="12"/>
      <c r="M1107" s="12"/>
    </row>
    <row r="1108" spans="2:13" ht="20.100000000000001" customHeight="1">
      <c r="B1108" s="12"/>
      <c r="C1108" s="12"/>
      <c r="D1108" s="12"/>
      <c r="E1108" s="14"/>
      <c r="F1108" s="14"/>
      <c r="G1108" s="12"/>
      <c r="H1108" s="12"/>
      <c r="I1108" s="12"/>
      <c r="K1108" s="12"/>
      <c r="L1108" s="12"/>
      <c r="M1108" s="12"/>
    </row>
    <row r="1109" spans="2:13" ht="20.100000000000001" customHeight="1">
      <c r="B1109" s="12"/>
      <c r="C1109" s="12"/>
      <c r="D1109" s="12"/>
      <c r="E1109" s="14"/>
      <c r="F1109" s="14"/>
      <c r="G1109" s="12"/>
      <c r="H1109" s="12"/>
      <c r="I1109" s="12"/>
      <c r="K1109" s="12"/>
      <c r="L1109" s="12"/>
      <c r="M1109" s="12"/>
    </row>
    <row r="1110" spans="2:13" ht="20.100000000000001" customHeight="1">
      <c r="B1110" s="12"/>
      <c r="C1110" s="12"/>
      <c r="D1110" s="12"/>
      <c r="E1110" s="14"/>
      <c r="F1110" s="14"/>
      <c r="G1110" s="12"/>
      <c r="H1110" s="12"/>
      <c r="I1110" s="12"/>
      <c r="K1110" s="12"/>
      <c r="L1110" s="12"/>
      <c r="M1110" s="12"/>
    </row>
    <row r="1111" spans="2:13" ht="20.100000000000001" customHeight="1">
      <c r="B1111" s="12"/>
      <c r="C1111" s="12"/>
      <c r="D1111" s="12"/>
      <c r="E1111" s="14"/>
      <c r="F1111" s="14"/>
      <c r="G1111" s="12"/>
      <c r="H1111" s="12"/>
      <c r="I1111" s="12"/>
      <c r="K1111" s="12"/>
      <c r="L1111" s="12"/>
      <c r="M1111" s="12"/>
    </row>
    <row r="1112" spans="2:13" ht="20.100000000000001" customHeight="1">
      <c r="B1112" s="12"/>
      <c r="C1112" s="12"/>
      <c r="D1112" s="12"/>
      <c r="E1112" s="14"/>
      <c r="F1112" s="14"/>
      <c r="G1112" s="12"/>
      <c r="H1112" s="12"/>
      <c r="I1112" s="12"/>
      <c r="K1112" s="12"/>
      <c r="L1112" s="12"/>
      <c r="M1112" s="12"/>
    </row>
    <row r="1113" spans="2:13" ht="20.100000000000001" customHeight="1">
      <c r="B1113" s="12"/>
      <c r="C1113" s="12"/>
      <c r="D1113" s="12"/>
      <c r="E1113" s="14"/>
      <c r="F1113" s="14"/>
      <c r="G1113" s="12"/>
      <c r="H1113" s="12"/>
      <c r="I1113" s="12"/>
      <c r="K1113" s="12"/>
      <c r="L1113" s="12"/>
      <c r="M1113" s="12"/>
    </row>
    <row r="1114" spans="2:13" ht="20.100000000000001" customHeight="1">
      <c r="B1114" s="12"/>
      <c r="C1114" s="12"/>
      <c r="D1114" s="12"/>
      <c r="E1114" s="14"/>
      <c r="F1114" s="14"/>
      <c r="G1114" s="12"/>
      <c r="H1114" s="12"/>
      <c r="I1114" s="12"/>
      <c r="K1114" s="12"/>
      <c r="L1114" s="12"/>
      <c r="M1114" s="12"/>
    </row>
    <row r="1115" spans="2:13" ht="20.100000000000001" customHeight="1">
      <c r="B1115" s="12"/>
      <c r="C1115" s="12"/>
      <c r="D1115" s="12"/>
      <c r="E1115" s="14"/>
      <c r="F1115" s="14"/>
      <c r="G1115" s="12"/>
      <c r="H1115" s="12"/>
      <c r="I1115" s="12"/>
      <c r="K1115" s="12"/>
      <c r="L1115" s="12"/>
      <c r="M1115" s="12"/>
    </row>
    <row r="1116" spans="2:13" ht="20.100000000000001" customHeight="1">
      <c r="B1116" s="12"/>
      <c r="C1116" s="12"/>
      <c r="D1116" s="12"/>
      <c r="E1116" s="14"/>
      <c r="F1116" s="14"/>
      <c r="G1116" s="12"/>
      <c r="H1116" s="12"/>
      <c r="I1116" s="12"/>
      <c r="K1116" s="12"/>
      <c r="L1116" s="12"/>
      <c r="M1116" s="12"/>
    </row>
    <row r="1117" spans="2:13" ht="20.100000000000001" customHeight="1">
      <c r="B1117" s="12"/>
      <c r="C1117" s="12"/>
      <c r="D1117" s="12"/>
      <c r="E1117" s="14"/>
      <c r="F1117" s="14"/>
      <c r="G1117" s="12"/>
      <c r="H1117" s="12"/>
      <c r="I1117" s="12"/>
      <c r="K1117" s="12"/>
      <c r="L1117" s="12"/>
      <c r="M1117" s="12"/>
    </row>
    <row r="1118" spans="2:13" ht="20.100000000000001" customHeight="1">
      <c r="B1118" s="12"/>
      <c r="C1118" s="12"/>
      <c r="D1118" s="12"/>
      <c r="E1118" s="14"/>
      <c r="F1118" s="14"/>
      <c r="G1118" s="12"/>
      <c r="H1118" s="12"/>
      <c r="I1118" s="12"/>
      <c r="K1118" s="12"/>
      <c r="L1118" s="12"/>
      <c r="M1118" s="12"/>
    </row>
    <row r="1119" spans="2:13" ht="20.100000000000001" customHeight="1">
      <c r="B1119" s="12"/>
      <c r="C1119" s="12"/>
      <c r="D1119" s="12"/>
      <c r="E1119" s="14"/>
      <c r="F1119" s="14"/>
      <c r="G1119" s="12"/>
      <c r="H1119" s="12"/>
      <c r="I1119" s="12"/>
      <c r="K1119" s="12"/>
      <c r="L1119" s="12"/>
      <c r="M1119" s="12"/>
    </row>
    <row r="1120" spans="2:13" ht="20.100000000000001" customHeight="1">
      <c r="B1120" s="12"/>
      <c r="C1120" s="12"/>
      <c r="D1120" s="12"/>
      <c r="E1120" s="14"/>
      <c r="F1120" s="14"/>
      <c r="G1120" s="12"/>
      <c r="H1120" s="12"/>
      <c r="I1120" s="12"/>
      <c r="K1120" s="12"/>
      <c r="L1120" s="12"/>
      <c r="M1120" s="12"/>
    </row>
    <row r="1121" spans="2:13" ht="20.100000000000001" customHeight="1">
      <c r="B1121" s="12"/>
      <c r="C1121" s="12"/>
      <c r="D1121" s="12"/>
      <c r="E1121" s="14"/>
      <c r="F1121" s="14"/>
      <c r="G1121" s="12"/>
      <c r="H1121" s="12"/>
      <c r="I1121" s="12"/>
      <c r="K1121" s="12"/>
      <c r="L1121" s="12"/>
      <c r="M1121" s="12"/>
    </row>
    <row r="1122" spans="2:13" ht="20.100000000000001" customHeight="1">
      <c r="B1122" s="12"/>
      <c r="C1122" s="12"/>
      <c r="D1122" s="12"/>
      <c r="E1122" s="14"/>
      <c r="F1122" s="14"/>
      <c r="G1122" s="12"/>
      <c r="H1122" s="12"/>
      <c r="I1122" s="12"/>
      <c r="K1122" s="12"/>
      <c r="L1122" s="12"/>
      <c r="M1122" s="12"/>
    </row>
    <row r="1123" spans="2:13" ht="20.100000000000001" customHeight="1">
      <c r="B1123" s="12"/>
      <c r="C1123" s="12"/>
      <c r="D1123" s="12"/>
      <c r="E1123" s="14"/>
      <c r="F1123" s="14"/>
      <c r="G1123" s="12"/>
      <c r="H1123" s="12"/>
      <c r="I1123" s="12"/>
      <c r="K1123" s="12"/>
      <c r="L1123" s="12"/>
      <c r="M1123" s="12"/>
    </row>
    <row r="1124" spans="2:13" ht="20.100000000000001" customHeight="1">
      <c r="B1124" s="12"/>
      <c r="C1124" s="12"/>
      <c r="D1124" s="12"/>
      <c r="E1124" s="14"/>
      <c r="F1124" s="14"/>
      <c r="G1124" s="12"/>
      <c r="H1124" s="12"/>
      <c r="I1124" s="12"/>
      <c r="K1124" s="12"/>
      <c r="L1124" s="12"/>
      <c r="M1124" s="12"/>
    </row>
    <row r="1125" spans="2:13" ht="20.100000000000001" customHeight="1">
      <c r="B1125" s="12"/>
      <c r="C1125" s="12"/>
      <c r="D1125" s="12"/>
      <c r="E1125" s="14"/>
      <c r="F1125" s="14"/>
      <c r="G1125" s="12"/>
      <c r="H1125" s="12"/>
      <c r="I1125" s="12"/>
      <c r="K1125" s="12"/>
      <c r="L1125" s="12"/>
      <c r="M1125" s="12"/>
    </row>
    <row r="1126" spans="2:13" ht="20.100000000000001" customHeight="1">
      <c r="B1126" s="12"/>
      <c r="C1126" s="12"/>
      <c r="D1126" s="12"/>
      <c r="E1126" s="14"/>
      <c r="F1126" s="14"/>
      <c r="G1126" s="12"/>
      <c r="H1126" s="12"/>
      <c r="I1126" s="12"/>
      <c r="K1126" s="12"/>
      <c r="L1126" s="12"/>
      <c r="M1126" s="12"/>
    </row>
    <row r="1127" spans="2:13" ht="20.100000000000001" customHeight="1">
      <c r="B1127" s="12"/>
      <c r="C1127" s="12"/>
      <c r="D1127" s="12"/>
      <c r="E1127" s="14"/>
      <c r="F1127" s="14"/>
      <c r="G1127" s="12"/>
      <c r="H1127" s="12"/>
      <c r="I1127" s="12"/>
      <c r="K1127" s="12"/>
      <c r="L1127" s="12"/>
      <c r="M1127" s="12"/>
    </row>
    <row r="1128" spans="2:13" ht="20.100000000000001" customHeight="1">
      <c r="B1128" s="12"/>
      <c r="C1128" s="12"/>
      <c r="D1128" s="12"/>
      <c r="E1128" s="14"/>
      <c r="F1128" s="14"/>
      <c r="G1128" s="12"/>
      <c r="H1128" s="12"/>
      <c r="I1128" s="12"/>
      <c r="K1128" s="12"/>
      <c r="L1128" s="12"/>
      <c r="M1128" s="12"/>
    </row>
    <row r="1129" spans="2:13" ht="20.100000000000001" customHeight="1">
      <c r="B1129" s="12"/>
      <c r="C1129" s="12"/>
      <c r="D1129" s="12"/>
      <c r="E1129" s="14"/>
      <c r="F1129" s="14"/>
      <c r="G1129" s="12"/>
      <c r="H1129" s="12"/>
      <c r="I1129" s="12"/>
      <c r="K1129" s="12"/>
      <c r="L1129" s="12"/>
      <c r="M1129" s="12"/>
    </row>
    <row r="1130" spans="2:13" ht="20.100000000000001" customHeight="1">
      <c r="B1130" s="12"/>
      <c r="C1130" s="12"/>
      <c r="D1130" s="12"/>
      <c r="E1130" s="14"/>
      <c r="F1130" s="14"/>
      <c r="G1130" s="12"/>
      <c r="H1130" s="12"/>
      <c r="I1130" s="12"/>
      <c r="K1130" s="12"/>
      <c r="L1130" s="12"/>
      <c r="M1130" s="12"/>
    </row>
    <row r="1131" spans="2:13" ht="20.100000000000001" customHeight="1">
      <c r="B1131" s="12"/>
      <c r="C1131" s="12"/>
      <c r="D1131" s="12"/>
      <c r="E1131" s="14"/>
      <c r="F1131" s="14"/>
      <c r="G1131" s="12"/>
      <c r="H1131" s="12"/>
      <c r="I1131" s="12"/>
      <c r="K1131" s="12"/>
      <c r="L1131" s="12"/>
      <c r="M1131" s="12"/>
    </row>
    <row r="1132" spans="2:13" ht="20.100000000000001" customHeight="1">
      <c r="B1132" s="12"/>
      <c r="C1132" s="12"/>
      <c r="D1132" s="12"/>
      <c r="E1132" s="14"/>
      <c r="F1132" s="14"/>
      <c r="G1132" s="12"/>
      <c r="H1132" s="12"/>
      <c r="I1132" s="12"/>
      <c r="K1132" s="12"/>
      <c r="L1132" s="12"/>
      <c r="M1132" s="12"/>
    </row>
    <row r="1133" spans="2:13" ht="20.100000000000001" customHeight="1">
      <c r="B1133" s="12"/>
      <c r="C1133" s="12"/>
      <c r="D1133" s="12"/>
      <c r="E1133" s="14"/>
      <c r="F1133" s="14"/>
      <c r="G1133" s="12"/>
      <c r="H1133" s="12"/>
      <c r="I1133" s="12"/>
      <c r="K1133" s="12"/>
      <c r="L1133" s="12"/>
      <c r="M1133" s="12"/>
    </row>
    <row r="1134" spans="2:13" ht="20.100000000000001" customHeight="1">
      <c r="B1134" s="12"/>
      <c r="C1134" s="12"/>
      <c r="D1134" s="12"/>
      <c r="E1134" s="14"/>
      <c r="F1134" s="14"/>
      <c r="G1134" s="12"/>
      <c r="H1134" s="12"/>
      <c r="I1134" s="12"/>
      <c r="K1134" s="12"/>
      <c r="L1134" s="12"/>
      <c r="M1134" s="12"/>
    </row>
    <row r="1135" spans="2:13" ht="20.100000000000001" customHeight="1">
      <c r="B1135" s="12"/>
      <c r="C1135" s="12"/>
      <c r="D1135" s="12"/>
      <c r="E1135" s="14"/>
      <c r="F1135" s="14"/>
      <c r="G1135" s="12"/>
      <c r="H1135" s="12"/>
      <c r="I1135" s="12"/>
      <c r="K1135" s="12"/>
      <c r="L1135" s="12"/>
      <c r="M1135" s="12"/>
    </row>
    <row r="1136" spans="2:13" ht="20.100000000000001" customHeight="1">
      <c r="B1136" s="12"/>
      <c r="C1136" s="12"/>
      <c r="D1136" s="12"/>
      <c r="E1136" s="14"/>
      <c r="F1136" s="14"/>
      <c r="G1136" s="12"/>
      <c r="H1136" s="12"/>
      <c r="I1136" s="12"/>
      <c r="K1136" s="12"/>
      <c r="L1136" s="12"/>
      <c r="M1136" s="12"/>
    </row>
    <row r="1137" spans="2:13" ht="20.100000000000001" customHeight="1">
      <c r="B1137" s="12"/>
      <c r="C1137" s="12"/>
      <c r="D1137" s="12"/>
      <c r="E1137" s="14"/>
      <c r="F1137" s="14"/>
      <c r="G1137" s="12"/>
      <c r="H1137" s="12"/>
      <c r="I1137" s="12"/>
      <c r="K1137" s="12"/>
      <c r="L1137" s="12"/>
      <c r="M1137" s="12"/>
    </row>
    <row r="1138" spans="2:13" ht="20.100000000000001" customHeight="1">
      <c r="B1138" s="12"/>
      <c r="C1138" s="12"/>
      <c r="D1138" s="12"/>
      <c r="E1138" s="14"/>
      <c r="F1138" s="14"/>
      <c r="G1138" s="12"/>
      <c r="H1138" s="12"/>
      <c r="I1138" s="12"/>
      <c r="K1138" s="12"/>
      <c r="L1138" s="12"/>
      <c r="M1138" s="12"/>
    </row>
    <row r="1139" spans="2:13" ht="20.100000000000001" customHeight="1">
      <c r="B1139" s="12"/>
      <c r="C1139" s="12"/>
      <c r="D1139" s="12"/>
      <c r="E1139" s="14"/>
      <c r="F1139" s="14"/>
      <c r="G1139" s="12"/>
      <c r="H1139" s="12"/>
      <c r="I1139" s="12"/>
      <c r="K1139" s="12"/>
      <c r="L1139" s="12"/>
      <c r="M1139" s="12"/>
    </row>
    <row r="1140" spans="2:13" ht="20.100000000000001" customHeight="1">
      <c r="B1140" s="12"/>
      <c r="C1140" s="12"/>
      <c r="D1140" s="12"/>
      <c r="E1140" s="14"/>
      <c r="F1140" s="14"/>
      <c r="G1140" s="12"/>
      <c r="H1140" s="12"/>
      <c r="I1140" s="12"/>
      <c r="K1140" s="12"/>
      <c r="L1140" s="12"/>
      <c r="M1140" s="12"/>
    </row>
    <row r="1141" spans="2:13" ht="20.100000000000001" customHeight="1">
      <c r="B1141" s="12"/>
      <c r="C1141" s="12"/>
      <c r="D1141" s="12"/>
      <c r="E1141" s="14"/>
      <c r="F1141" s="14"/>
      <c r="G1141" s="12"/>
      <c r="H1141" s="12"/>
      <c r="I1141" s="12"/>
      <c r="K1141" s="12"/>
      <c r="L1141" s="12"/>
      <c r="M1141" s="12"/>
    </row>
    <row r="1142" spans="2:13" ht="20.100000000000001" customHeight="1">
      <c r="B1142" s="12"/>
      <c r="C1142" s="12"/>
      <c r="D1142" s="12"/>
      <c r="E1142" s="14"/>
      <c r="F1142" s="14"/>
      <c r="G1142" s="12"/>
      <c r="H1142" s="12"/>
      <c r="I1142" s="12"/>
      <c r="K1142" s="12"/>
      <c r="L1142" s="12"/>
      <c r="M1142" s="12"/>
    </row>
    <row r="1143" spans="2:13" ht="20.100000000000001" customHeight="1">
      <c r="B1143" s="12"/>
      <c r="C1143" s="12"/>
      <c r="D1143" s="12"/>
      <c r="E1143" s="14"/>
      <c r="F1143" s="14"/>
      <c r="G1143" s="12"/>
      <c r="H1143" s="12"/>
      <c r="I1143" s="12"/>
      <c r="K1143" s="12"/>
      <c r="L1143" s="12"/>
      <c r="M1143" s="12"/>
    </row>
    <row r="1144" spans="2:13" ht="20.100000000000001" customHeight="1">
      <c r="B1144" s="12"/>
      <c r="C1144" s="12"/>
      <c r="D1144" s="12"/>
      <c r="E1144" s="14"/>
      <c r="F1144" s="14"/>
      <c r="G1144" s="12"/>
      <c r="H1144" s="12"/>
      <c r="I1144" s="12"/>
      <c r="K1144" s="12"/>
      <c r="L1144" s="12"/>
      <c r="M1144" s="12"/>
    </row>
    <row r="1145" spans="2:13" ht="20.100000000000001" customHeight="1">
      <c r="B1145" s="12"/>
      <c r="C1145" s="12"/>
      <c r="D1145" s="12"/>
      <c r="E1145" s="14"/>
      <c r="F1145" s="14"/>
      <c r="G1145" s="12"/>
      <c r="H1145" s="12"/>
      <c r="I1145" s="12"/>
      <c r="K1145" s="12"/>
      <c r="L1145" s="12"/>
      <c r="M1145" s="12"/>
    </row>
    <row r="1146" spans="2:13" ht="20.100000000000001" customHeight="1">
      <c r="B1146" s="12"/>
      <c r="C1146" s="12"/>
      <c r="D1146" s="12"/>
      <c r="E1146" s="14"/>
      <c r="F1146" s="14"/>
      <c r="G1146" s="12"/>
      <c r="H1146" s="12"/>
      <c r="I1146" s="12"/>
      <c r="K1146" s="12"/>
      <c r="L1146" s="12"/>
      <c r="M1146" s="12"/>
    </row>
    <row r="1147" spans="2:13" ht="20.100000000000001" customHeight="1">
      <c r="B1147" s="12"/>
      <c r="C1147" s="12"/>
      <c r="D1147" s="12"/>
      <c r="E1147" s="14"/>
      <c r="F1147" s="14"/>
      <c r="G1147" s="12"/>
      <c r="H1147" s="12"/>
      <c r="I1147" s="12"/>
      <c r="K1147" s="12"/>
      <c r="L1147" s="12"/>
      <c r="M1147" s="12"/>
    </row>
    <row r="1148" spans="2:13" ht="20.100000000000001" customHeight="1">
      <c r="B1148" s="12"/>
      <c r="C1148" s="12"/>
      <c r="D1148" s="12"/>
      <c r="E1148" s="14"/>
      <c r="F1148" s="14"/>
      <c r="G1148" s="12"/>
      <c r="H1148" s="12"/>
      <c r="I1148" s="12"/>
      <c r="K1148" s="12"/>
      <c r="L1148" s="12"/>
      <c r="M1148" s="12"/>
    </row>
    <row r="1149" spans="2:13" ht="20.100000000000001" customHeight="1">
      <c r="B1149" s="12"/>
      <c r="C1149" s="12"/>
      <c r="D1149" s="12"/>
      <c r="E1149" s="14"/>
      <c r="F1149" s="14"/>
      <c r="G1149" s="12"/>
      <c r="H1149" s="12"/>
      <c r="I1149" s="12"/>
      <c r="K1149" s="12"/>
      <c r="L1149" s="12"/>
      <c r="M1149" s="12"/>
    </row>
    <row r="1150" spans="2:13" ht="20.100000000000001" customHeight="1">
      <c r="B1150" s="12"/>
      <c r="C1150" s="12"/>
      <c r="D1150" s="12"/>
      <c r="E1150" s="14"/>
      <c r="F1150" s="14"/>
      <c r="G1150" s="12"/>
      <c r="H1150" s="12"/>
      <c r="I1150" s="12"/>
      <c r="K1150" s="12"/>
      <c r="L1150" s="12"/>
      <c r="M1150" s="12"/>
    </row>
    <row r="1151" spans="2:13" ht="20.100000000000001" customHeight="1">
      <c r="B1151" s="12"/>
      <c r="C1151" s="12"/>
      <c r="D1151" s="12"/>
      <c r="E1151" s="14"/>
      <c r="F1151" s="14"/>
      <c r="G1151" s="12"/>
      <c r="H1151" s="12"/>
      <c r="I1151" s="12"/>
      <c r="K1151" s="12"/>
      <c r="L1151" s="12"/>
      <c r="M1151" s="12"/>
    </row>
    <row r="1152" spans="2:13" ht="20.100000000000001" customHeight="1">
      <c r="B1152" s="12"/>
      <c r="C1152" s="12"/>
      <c r="D1152" s="12"/>
      <c r="E1152" s="14"/>
      <c r="F1152" s="14"/>
      <c r="G1152" s="12"/>
      <c r="H1152" s="12"/>
      <c r="I1152" s="12"/>
      <c r="K1152" s="12"/>
      <c r="L1152" s="12"/>
      <c r="M1152" s="12"/>
    </row>
    <row r="1153" spans="2:13" ht="20.100000000000001" customHeight="1">
      <c r="B1153" s="12"/>
      <c r="C1153" s="12"/>
      <c r="D1153" s="12"/>
      <c r="E1153" s="14"/>
      <c r="F1153" s="14"/>
      <c r="G1153" s="12"/>
      <c r="H1153" s="12"/>
      <c r="I1153" s="12"/>
      <c r="K1153" s="12"/>
      <c r="L1153" s="12"/>
      <c r="M1153" s="12"/>
    </row>
    <row r="1154" spans="2:13" ht="20.100000000000001" customHeight="1">
      <c r="B1154" s="12"/>
      <c r="C1154" s="12"/>
      <c r="D1154" s="12"/>
      <c r="E1154" s="14"/>
      <c r="F1154" s="14"/>
      <c r="G1154" s="12"/>
      <c r="H1154" s="12"/>
      <c r="I1154" s="12"/>
      <c r="K1154" s="12"/>
      <c r="L1154" s="12"/>
      <c r="M1154" s="12"/>
    </row>
    <row r="1155" spans="2:13" ht="20.100000000000001" customHeight="1">
      <c r="B1155" s="12"/>
      <c r="C1155" s="12"/>
      <c r="D1155" s="12"/>
      <c r="E1155" s="14"/>
      <c r="F1155" s="14"/>
      <c r="G1155" s="12"/>
      <c r="H1155" s="12"/>
      <c r="I1155" s="12"/>
      <c r="K1155" s="12"/>
      <c r="L1155" s="12"/>
      <c r="M1155" s="12"/>
    </row>
    <row r="1156" spans="2:13" ht="20.100000000000001" customHeight="1">
      <c r="B1156" s="12"/>
      <c r="C1156" s="12"/>
      <c r="D1156" s="12"/>
      <c r="E1156" s="14"/>
      <c r="F1156" s="14"/>
      <c r="G1156" s="12"/>
      <c r="H1156" s="12"/>
      <c r="I1156" s="12"/>
      <c r="K1156" s="12"/>
      <c r="L1156" s="12"/>
      <c r="M1156" s="12"/>
    </row>
    <row r="1157" spans="2:13" ht="20.100000000000001" customHeight="1">
      <c r="B1157" s="12"/>
      <c r="C1157" s="12"/>
      <c r="D1157" s="12"/>
      <c r="E1157" s="14"/>
      <c r="F1157" s="14"/>
      <c r="G1157" s="12"/>
      <c r="H1157" s="12"/>
      <c r="I1157" s="12"/>
      <c r="K1157" s="12"/>
      <c r="L1157" s="12"/>
      <c r="M1157" s="12"/>
    </row>
    <row r="1158" spans="2:13" ht="20.100000000000001" customHeight="1">
      <c r="B1158" s="12"/>
      <c r="C1158" s="12"/>
      <c r="D1158" s="12"/>
      <c r="E1158" s="14"/>
      <c r="F1158" s="14"/>
      <c r="G1158" s="12"/>
      <c r="H1158" s="12"/>
      <c r="I1158" s="12"/>
      <c r="K1158" s="12"/>
      <c r="L1158" s="12"/>
      <c r="M1158" s="12"/>
    </row>
    <row r="1159" spans="2:13" ht="20.100000000000001" customHeight="1">
      <c r="B1159" s="12"/>
      <c r="C1159" s="12"/>
      <c r="D1159" s="12"/>
      <c r="E1159" s="14"/>
      <c r="F1159" s="14"/>
      <c r="G1159" s="12"/>
      <c r="H1159" s="12"/>
      <c r="I1159" s="12"/>
      <c r="K1159" s="12"/>
      <c r="L1159" s="12"/>
      <c r="M1159" s="12"/>
    </row>
    <row r="1160" spans="2:13" ht="20.100000000000001" customHeight="1">
      <c r="B1160" s="12"/>
      <c r="C1160" s="12"/>
      <c r="D1160" s="12"/>
      <c r="E1160" s="14"/>
      <c r="F1160" s="14"/>
      <c r="G1160" s="12"/>
      <c r="H1160" s="12"/>
      <c r="I1160" s="12"/>
      <c r="K1160" s="12"/>
      <c r="L1160" s="12"/>
      <c r="M1160" s="12"/>
    </row>
    <row r="1161" spans="2:13" ht="20.100000000000001" customHeight="1">
      <c r="B1161" s="12"/>
      <c r="C1161" s="12"/>
      <c r="D1161" s="12"/>
      <c r="E1161" s="14"/>
      <c r="F1161" s="14"/>
      <c r="G1161" s="12"/>
      <c r="H1161" s="12"/>
      <c r="I1161" s="12"/>
      <c r="K1161" s="12"/>
      <c r="L1161" s="12"/>
      <c r="M1161" s="12"/>
    </row>
    <row r="1162" spans="2:13" ht="20.100000000000001" customHeight="1">
      <c r="B1162" s="12"/>
      <c r="C1162" s="12"/>
      <c r="D1162" s="12"/>
      <c r="E1162" s="14"/>
      <c r="F1162" s="14"/>
      <c r="G1162" s="12"/>
      <c r="H1162" s="12"/>
      <c r="I1162" s="12"/>
      <c r="K1162" s="12"/>
      <c r="L1162" s="12"/>
      <c r="M1162" s="12"/>
    </row>
    <row r="1163" spans="2:13" ht="20.100000000000001" customHeight="1">
      <c r="B1163" s="12"/>
      <c r="C1163" s="12"/>
      <c r="D1163" s="12"/>
      <c r="E1163" s="14"/>
      <c r="F1163" s="14"/>
      <c r="G1163" s="12"/>
      <c r="H1163" s="12"/>
      <c r="I1163" s="12"/>
      <c r="K1163" s="12"/>
      <c r="L1163" s="12"/>
      <c r="M1163" s="12"/>
    </row>
    <row r="1164" spans="2:13" ht="20.100000000000001" customHeight="1">
      <c r="B1164" s="12"/>
      <c r="C1164" s="12"/>
      <c r="D1164" s="12"/>
      <c r="E1164" s="14"/>
      <c r="F1164" s="14"/>
      <c r="G1164" s="12"/>
      <c r="H1164" s="12"/>
      <c r="I1164" s="12"/>
      <c r="K1164" s="12"/>
      <c r="L1164" s="12"/>
      <c r="M1164" s="12"/>
    </row>
    <row r="1165" spans="2:13" ht="20.100000000000001" customHeight="1">
      <c r="B1165" s="12"/>
      <c r="C1165" s="12"/>
      <c r="D1165" s="12"/>
      <c r="E1165" s="14"/>
      <c r="F1165" s="14"/>
      <c r="G1165" s="12"/>
      <c r="H1165" s="12"/>
      <c r="I1165" s="12"/>
      <c r="K1165" s="12"/>
      <c r="L1165" s="12"/>
      <c r="M1165" s="12"/>
    </row>
    <row r="1166" spans="2:13" ht="20.100000000000001" customHeight="1">
      <c r="B1166" s="12"/>
      <c r="C1166" s="12"/>
      <c r="D1166" s="12"/>
      <c r="E1166" s="14"/>
      <c r="F1166" s="14"/>
      <c r="G1166" s="12"/>
      <c r="H1166" s="12"/>
      <c r="I1166" s="12"/>
      <c r="K1166" s="12"/>
      <c r="L1166" s="12"/>
      <c r="M1166" s="12"/>
    </row>
    <row r="1167" spans="2:13" ht="20.100000000000001" customHeight="1">
      <c r="B1167" s="12"/>
      <c r="C1167" s="12"/>
      <c r="D1167" s="12"/>
      <c r="E1167" s="14"/>
      <c r="F1167" s="14"/>
      <c r="G1167" s="12"/>
      <c r="H1167" s="12"/>
      <c r="I1167" s="12"/>
      <c r="K1167" s="12"/>
      <c r="L1167" s="12"/>
      <c r="M1167" s="12"/>
    </row>
    <row r="1168" spans="2:13" ht="20.100000000000001" customHeight="1">
      <c r="B1168" s="12"/>
      <c r="C1168" s="12"/>
      <c r="D1168" s="12"/>
      <c r="E1168" s="14"/>
      <c r="F1168" s="14"/>
      <c r="G1168" s="12"/>
      <c r="H1168" s="12"/>
      <c r="I1168" s="12"/>
      <c r="K1168" s="12"/>
      <c r="L1168" s="12"/>
      <c r="M1168" s="12"/>
    </row>
    <row r="1169" spans="2:13" ht="20.100000000000001" customHeight="1">
      <c r="B1169" s="12"/>
      <c r="C1169" s="12"/>
      <c r="D1169" s="12"/>
      <c r="E1169" s="14"/>
      <c r="F1169" s="14"/>
      <c r="G1169" s="12"/>
      <c r="H1169" s="12"/>
      <c r="I1169" s="12"/>
      <c r="K1169" s="12"/>
      <c r="L1169" s="12"/>
      <c r="M1169" s="12"/>
    </row>
    <row r="1170" spans="2:13" ht="20.100000000000001" customHeight="1">
      <c r="B1170" s="12"/>
      <c r="C1170" s="12"/>
      <c r="D1170" s="12"/>
      <c r="E1170" s="14"/>
      <c r="F1170" s="14"/>
      <c r="G1170" s="12"/>
      <c r="H1170" s="12"/>
      <c r="I1170" s="12"/>
      <c r="K1170" s="12"/>
      <c r="L1170" s="12"/>
      <c r="M1170" s="12"/>
    </row>
    <row r="1171" spans="2:13" ht="20.100000000000001" customHeight="1">
      <c r="B1171" s="12"/>
      <c r="C1171" s="12"/>
      <c r="D1171" s="12"/>
      <c r="E1171" s="14"/>
      <c r="F1171" s="14"/>
      <c r="G1171" s="12"/>
      <c r="H1171" s="12"/>
      <c r="I1171" s="12"/>
      <c r="K1171" s="12"/>
      <c r="L1171" s="12"/>
      <c r="M1171" s="12"/>
    </row>
    <row r="1172" spans="2:13" ht="20.100000000000001" customHeight="1">
      <c r="B1172" s="12"/>
      <c r="C1172" s="12"/>
      <c r="D1172" s="12"/>
      <c r="E1172" s="14"/>
      <c r="F1172" s="14"/>
      <c r="G1172" s="12"/>
      <c r="H1172" s="12"/>
      <c r="I1172" s="12"/>
      <c r="K1172" s="12"/>
      <c r="L1172" s="12"/>
      <c r="M1172" s="12"/>
    </row>
    <row r="1173" spans="2:13" ht="20.100000000000001" customHeight="1">
      <c r="B1173" s="12"/>
      <c r="C1173" s="12"/>
      <c r="D1173" s="12"/>
      <c r="E1173" s="14"/>
      <c r="F1173" s="14"/>
      <c r="G1173" s="12"/>
      <c r="H1173" s="12"/>
      <c r="I1173" s="12"/>
      <c r="K1173" s="12"/>
      <c r="L1173" s="12"/>
      <c r="M1173" s="12"/>
    </row>
    <row r="1174" spans="2:13" ht="20.100000000000001" customHeight="1">
      <c r="B1174" s="12"/>
      <c r="C1174" s="12"/>
      <c r="D1174" s="12"/>
      <c r="E1174" s="14"/>
      <c r="F1174" s="14"/>
      <c r="G1174" s="12"/>
      <c r="H1174" s="12"/>
      <c r="I1174" s="12"/>
      <c r="K1174" s="12"/>
      <c r="L1174" s="12"/>
      <c r="M1174" s="12"/>
    </row>
    <row r="1175" spans="2:13" ht="20.100000000000001" customHeight="1">
      <c r="B1175" s="12"/>
      <c r="C1175" s="12"/>
      <c r="D1175" s="12"/>
      <c r="E1175" s="14"/>
      <c r="F1175" s="14"/>
      <c r="G1175" s="12"/>
      <c r="H1175" s="12"/>
      <c r="I1175" s="12"/>
      <c r="K1175" s="12"/>
      <c r="L1175" s="12"/>
      <c r="M1175" s="12"/>
    </row>
    <row r="1176" spans="2:13" ht="20.100000000000001" customHeight="1">
      <c r="B1176" s="12"/>
      <c r="C1176" s="12"/>
      <c r="D1176" s="12"/>
      <c r="E1176" s="14"/>
      <c r="F1176" s="14"/>
      <c r="G1176" s="12"/>
      <c r="H1176" s="12"/>
      <c r="I1176" s="12"/>
      <c r="K1176" s="12"/>
      <c r="L1176" s="12"/>
      <c r="M1176" s="12"/>
    </row>
    <row r="1177" spans="2:13" ht="20.100000000000001" customHeight="1">
      <c r="B1177" s="12"/>
      <c r="C1177" s="12"/>
      <c r="D1177" s="12"/>
      <c r="E1177" s="14"/>
      <c r="F1177" s="14"/>
      <c r="G1177" s="12"/>
      <c r="H1177" s="12"/>
      <c r="I1177" s="12"/>
      <c r="K1177" s="12"/>
      <c r="L1177" s="12"/>
      <c r="M1177" s="12"/>
    </row>
    <row r="1178" spans="2:13" ht="20.100000000000001" customHeight="1">
      <c r="B1178" s="12"/>
      <c r="C1178" s="12"/>
      <c r="D1178" s="12"/>
      <c r="E1178" s="14"/>
      <c r="F1178" s="14"/>
      <c r="G1178" s="12"/>
      <c r="H1178" s="12"/>
      <c r="I1178" s="12"/>
      <c r="K1178" s="12"/>
      <c r="L1178" s="12"/>
      <c r="M1178" s="12"/>
    </row>
    <row r="1179" spans="2:13" ht="20.100000000000001" customHeight="1">
      <c r="B1179" s="12"/>
      <c r="C1179" s="12"/>
      <c r="D1179" s="12"/>
      <c r="E1179" s="14"/>
      <c r="F1179" s="14"/>
      <c r="G1179" s="12"/>
      <c r="H1179" s="12"/>
      <c r="I1179" s="12"/>
      <c r="K1179" s="12"/>
      <c r="L1179" s="12"/>
      <c r="M1179" s="12"/>
    </row>
    <row r="1180" spans="2:13" ht="20.100000000000001" customHeight="1">
      <c r="B1180" s="12"/>
      <c r="C1180" s="12"/>
      <c r="D1180" s="12"/>
      <c r="E1180" s="14"/>
      <c r="F1180" s="14"/>
      <c r="G1180" s="12"/>
      <c r="H1180" s="12"/>
      <c r="I1180" s="12"/>
      <c r="K1180" s="12"/>
      <c r="L1180" s="12"/>
      <c r="M1180" s="12"/>
    </row>
    <row r="1181" spans="2:13" ht="20.100000000000001" customHeight="1">
      <c r="B1181" s="12"/>
      <c r="C1181" s="12"/>
      <c r="D1181" s="12"/>
      <c r="E1181" s="14"/>
      <c r="F1181" s="14"/>
      <c r="G1181" s="12"/>
      <c r="H1181" s="12"/>
      <c r="I1181" s="12"/>
      <c r="K1181" s="12"/>
      <c r="L1181" s="12"/>
      <c r="M1181" s="12"/>
    </row>
    <row r="1182" spans="2:13" ht="20.100000000000001" customHeight="1">
      <c r="B1182" s="12"/>
      <c r="C1182" s="12"/>
      <c r="D1182" s="12"/>
      <c r="E1182" s="14"/>
      <c r="F1182" s="14"/>
      <c r="G1182" s="12"/>
      <c r="H1182" s="12"/>
      <c r="I1182" s="12"/>
      <c r="K1182" s="12"/>
      <c r="L1182" s="12"/>
      <c r="M1182" s="12"/>
    </row>
    <row r="1183" spans="2:13" ht="20.100000000000001" customHeight="1">
      <c r="B1183" s="12"/>
      <c r="C1183" s="12"/>
      <c r="D1183" s="12"/>
      <c r="E1183" s="14"/>
      <c r="F1183" s="14"/>
      <c r="G1183" s="12"/>
      <c r="H1183" s="12"/>
      <c r="I1183" s="12"/>
      <c r="K1183" s="12"/>
      <c r="L1183" s="12"/>
      <c r="M1183" s="12"/>
    </row>
    <row r="1184" spans="2:13" ht="20.100000000000001" customHeight="1">
      <c r="B1184" s="12"/>
      <c r="C1184" s="12"/>
      <c r="D1184" s="12"/>
      <c r="E1184" s="14"/>
      <c r="F1184" s="14"/>
      <c r="G1184" s="12"/>
      <c r="H1184" s="12"/>
      <c r="I1184" s="12"/>
      <c r="K1184" s="12"/>
      <c r="L1184" s="12"/>
      <c r="M1184" s="12"/>
    </row>
    <row r="1185" spans="2:13" ht="20.100000000000001" customHeight="1">
      <c r="B1185" s="12"/>
      <c r="C1185" s="12"/>
      <c r="D1185" s="12"/>
      <c r="E1185" s="14"/>
      <c r="F1185" s="14"/>
      <c r="G1185" s="12"/>
      <c r="H1185" s="12"/>
      <c r="I1185" s="12"/>
      <c r="K1185" s="12"/>
      <c r="L1185" s="12"/>
      <c r="M1185" s="12"/>
    </row>
    <row r="1186" spans="2:13" ht="20.100000000000001" customHeight="1">
      <c r="B1186" s="12"/>
      <c r="C1186" s="12"/>
      <c r="D1186" s="12"/>
      <c r="E1186" s="14"/>
      <c r="F1186" s="14"/>
      <c r="G1186" s="12"/>
      <c r="H1186" s="12"/>
      <c r="I1186" s="12"/>
      <c r="K1186" s="12"/>
      <c r="L1186" s="12"/>
      <c r="M1186" s="12"/>
    </row>
    <row r="1187" spans="2:13" ht="20.100000000000001" customHeight="1">
      <c r="B1187" s="12"/>
      <c r="C1187" s="12"/>
      <c r="D1187" s="12"/>
      <c r="E1187" s="14"/>
      <c r="F1187" s="14"/>
      <c r="G1187" s="12"/>
      <c r="H1187" s="12"/>
      <c r="I1187" s="12"/>
      <c r="K1187" s="12"/>
      <c r="L1187" s="12"/>
      <c r="M1187" s="12"/>
    </row>
    <row r="1188" spans="2:13" ht="20.100000000000001" customHeight="1">
      <c r="B1188" s="12"/>
      <c r="C1188" s="12"/>
      <c r="D1188" s="12"/>
      <c r="E1188" s="14"/>
      <c r="F1188" s="14"/>
      <c r="G1188" s="12"/>
      <c r="H1188" s="12"/>
      <c r="I1188" s="12"/>
      <c r="K1188" s="12"/>
      <c r="L1188" s="12"/>
      <c r="M1188" s="12"/>
    </row>
    <row r="1189" spans="2:13" ht="20.100000000000001" customHeight="1">
      <c r="B1189" s="12"/>
      <c r="C1189" s="12"/>
      <c r="D1189" s="12"/>
      <c r="E1189" s="14"/>
      <c r="F1189" s="14"/>
      <c r="G1189" s="12"/>
      <c r="H1189" s="12"/>
      <c r="I1189" s="12"/>
      <c r="K1189" s="12"/>
      <c r="L1189" s="12"/>
      <c r="M1189" s="12"/>
    </row>
    <row r="1190" spans="2:13" ht="20.100000000000001" customHeight="1">
      <c r="B1190" s="12"/>
      <c r="C1190" s="12"/>
      <c r="D1190" s="12"/>
      <c r="E1190" s="14"/>
      <c r="F1190" s="14"/>
      <c r="G1190" s="12"/>
      <c r="H1190" s="12"/>
      <c r="I1190" s="12"/>
      <c r="K1190" s="12"/>
      <c r="L1190" s="12"/>
      <c r="M1190" s="12"/>
    </row>
    <row r="1191" spans="2:13" ht="20.100000000000001" customHeight="1">
      <c r="B1191" s="12"/>
      <c r="C1191" s="12"/>
      <c r="D1191" s="12"/>
      <c r="E1191" s="14"/>
      <c r="F1191" s="14"/>
      <c r="G1191" s="12"/>
      <c r="H1191" s="12"/>
      <c r="I1191" s="12"/>
      <c r="K1191" s="12"/>
      <c r="L1191" s="12"/>
      <c r="M1191" s="12"/>
    </row>
    <row r="1192" spans="2:13" ht="20.100000000000001" customHeight="1">
      <c r="B1192" s="12"/>
      <c r="C1192" s="12"/>
      <c r="D1192" s="12"/>
      <c r="E1192" s="14"/>
      <c r="F1192" s="14"/>
      <c r="G1192" s="12"/>
      <c r="H1192" s="12"/>
      <c r="I1192" s="12"/>
      <c r="K1192" s="12"/>
      <c r="L1192" s="12"/>
      <c r="M1192" s="12"/>
    </row>
    <row r="1193" spans="2:13" ht="20.100000000000001" customHeight="1">
      <c r="B1193" s="12"/>
      <c r="C1193" s="12"/>
      <c r="D1193" s="12"/>
      <c r="E1193" s="14"/>
      <c r="F1193" s="14"/>
      <c r="G1193" s="12"/>
      <c r="H1193" s="12"/>
      <c r="I1193" s="12"/>
      <c r="K1193" s="12"/>
      <c r="L1193" s="12"/>
      <c r="M1193" s="12"/>
    </row>
    <row r="1194" spans="2:13" ht="20.100000000000001" customHeight="1">
      <c r="B1194" s="12"/>
      <c r="C1194" s="12"/>
      <c r="D1194" s="12"/>
      <c r="E1194" s="14"/>
      <c r="F1194" s="14"/>
      <c r="G1194" s="12"/>
      <c r="H1194" s="12"/>
      <c r="I1194" s="12"/>
      <c r="K1194" s="12"/>
      <c r="L1194" s="12"/>
      <c r="M1194" s="12"/>
    </row>
    <row r="1195" spans="2:13" ht="20.100000000000001" customHeight="1">
      <c r="B1195" s="12"/>
      <c r="C1195" s="12"/>
      <c r="D1195" s="12"/>
      <c r="E1195" s="14"/>
      <c r="F1195" s="14"/>
      <c r="G1195" s="12"/>
      <c r="H1195" s="12"/>
      <c r="I1195" s="12"/>
      <c r="K1195" s="12"/>
      <c r="L1195" s="12"/>
      <c r="M1195" s="12"/>
    </row>
    <row r="1196" spans="2:13" ht="20.100000000000001" customHeight="1">
      <c r="B1196" s="12"/>
      <c r="C1196" s="12"/>
      <c r="D1196" s="12"/>
      <c r="E1196" s="14"/>
      <c r="F1196" s="14"/>
      <c r="G1196" s="12"/>
      <c r="H1196" s="12"/>
      <c r="I1196" s="12"/>
      <c r="K1196" s="12"/>
      <c r="L1196" s="12"/>
      <c r="M1196" s="12"/>
    </row>
    <row r="1197" spans="2:13" ht="20.100000000000001" customHeight="1">
      <c r="B1197" s="12"/>
      <c r="C1197" s="12"/>
      <c r="D1197" s="12"/>
      <c r="E1197" s="14"/>
      <c r="F1197" s="14"/>
      <c r="G1197" s="12"/>
      <c r="H1197" s="12"/>
      <c r="I1197" s="12"/>
      <c r="K1197" s="12"/>
      <c r="L1197" s="12"/>
      <c r="M1197" s="12"/>
    </row>
    <row r="1198" spans="2:13" ht="20.100000000000001" customHeight="1">
      <c r="B1198" s="12"/>
      <c r="C1198" s="12"/>
      <c r="D1198" s="12"/>
      <c r="E1198" s="14"/>
      <c r="F1198" s="14"/>
      <c r="G1198" s="12"/>
      <c r="H1198" s="12"/>
      <c r="I1198" s="12"/>
      <c r="K1198" s="12"/>
      <c r="L1198" s="12"/>
      <c r="M1198" s="12"/>
    </row>
    <row r="1199" spans="2:13" ht="20.100000000000001" customHeight="1">
      <c r="B1199" s="12"/>
      <c r="C1199" s="12"/>
      <c r="D1199" s="12"/>
      <c r="E1199" s="14"/>
      <c r="F1199" s="14"/>
      <c r="G1199" s="12"/>
      <c r="H1199" s="12"/>
      <c r="I1199" s="12"/>
      <c r="K1199" s="12"/>
      <c r="L1199" s="12"/>
      <c r="M1199" s="12"/>
    </row>
    <row r="1200" spans="2:13" ht="20.100000000000001" customHeight="1">
      <c r="B1200" s="12"/>
      <c r="C1200" s="12"/>
      <c r="D1200" s="12"/>
      <c r="E1200" s="14"/>
      <c r="F1200" s="14"/>
      <c r="G1200" s="12"/>
      <c r="H1200" s="12"/>
      <c r="I1200" s="12"/>
      <c r="K1200" s="12"/>
      <c r="L1200" s="12"/>
      <c r="M1200" s="12"/>
    </row>
    <row r="1201" spans="2:13" ht="20.100000000000001" customHeight="1">
      <c r="B1201" s="12"/>
      <c r="C1201" s="12"/>
      <c r="D1201" s="12"/>
      <c r="E1201" s="14"/>
      <c r="F1201" s="14"/>
      <c r="G1201" s="12"/>
      <c r="H1201" s="12"/>
      <c r="I1201" s="12"/>
      <c r="K1201" s="12"/>
      <c r="L1201" s="12"/>
      <c r="M1201" s="12"/>
    </row>
    <row r="1202" spans="2:13" ht="20.100000000000001" customHeight="1">
      <c r="B1202" s="12"/>
      <c r="C1202" s="12"/>
      <c r="D1202" s="12"/>
      <c r="E1202" s="14"/>
      <c r="F1202" s="14"/>
      <c r="G1202" s="12"/>
      <c r="H1202" s="12"/>
      <c r="I1202" s="12"/>
      <c r="K1202" s="12"/>
      <c r="L1202" s="12"/>
      <c r="M1202" s="12"/>
    </row>
    <row r="1203" spans="2:13" ht="20.100000000000001" customHeight="1">
      <c r="B1203" s="12"/>
      <c r="C1203" s="12"/>
      <c r="D1203" s="12"/>
      <c r="E1203" s="14"/>
      <c r="F1203" s="14"/>
      <c r="G1203" s="12"/>
      <c r="H1203" s="12"/>
      <c r="I1203" s="12"/>
      <c r="K1203" s="12"/>
      <c r="L1203" s="12"/>
      <c r="M1203" s="12"/>
    </row>
    <row r="1204" spans="2:13" ht="20.100000000000001" customHeight="1">
      <c r="B1204" s="12"/>
      <c r="C1204" s="12"/>
      <c r="D1204" s="12"/>
      <c r="E1204" s="14"/>
      <c r="F1204" s="14"/>
      <c r="G1204" s="12"/>
      <c r="H1204" s="12"/>
      <c r="I1204" s="12"/>
      <c r="K1204" s="12"/>
      <c r="L1204" s="12"/>
      <c r="M1204" s="12"/>
    </row>
    <row r="1205" spans="2:13" ht="20.100000000000001" customHeight="1">
      <c r="B1205" s="12"/>
      <c r="C1205" s="12"/>
      <c r="D1205" s="12"/>
      <c r="E1205" s="14"/>
      <c r="F1205" s="14"/>
      <c r="G1205" s="12"/>
      <c r="H1205" s="12"/>
      <c r="I1205" s="12"/>
      <c r="K1205" s="12"/>
      <c r="L1205" s="12"/>
      <c r="M1205" s="12"/>
    </row>
    <row r="1206" spans="2:13" ht="20.100000000000001" customHeight="1">
      <c r="B1206" s="12"/>
      <c r="C1206" s="12"/>
      <c r="D1206" s="12"/>
      <c r="E1206" s="14"/>
      <c r="F1206" s="14"/>
      <c r="G1206" s="12"/>
      <c r="H1206" s="12"/>
      <c r="I1206" s="12"/>
      <c r="K1206" s="12"/>
      <c r="L1206" s="12"/>
      <c r="M1206" s="12"/>
    </row>
    <row r="1207" spans="2:13" ht="20.100000000000001" customHeight="1">
      <c r="B1207" s="12"/>
      <c r="C1207" s="12"/>
      <c r="D1207" s="12"/>
      <c r="E1207" s="14"/>
      <c r="F1207" s="14"/>
      <c r="G1207" s="12"/>
      <c r="H1207" s="12"/>
      <c r="I1207" s="12"/>
      <c r="K1207" s="12"/>
      <c r="L1207" s="12"/>
      <c r="M1207" s="12"/>
    </row>
    <row r="1208" spans="2:13" ht="20.100000000000001" customHeight="1">
      <c r="B1208" s="12"/>
      <c r="C1208" s="12"/>
      <c r="D1208" s="12"/>
      <c r="E1208" s="14"/>
      <c r="F1208" s="14"/>
      <c r="G1208" s="12"/>
      <c r="H1208" s="12"/>
      <c r="I1208" s="12"/>
      <c r="K1208" s="12"/>
      <c r="L1208" s="12"/>
      <c r="M1208" s="12"/>
    </row>
    <row r="1209" spans="2:13" ht="20.100000000000001" customHeight="1">
      <c r="B1209" s="12"/>
      <c r="C1209" s="12"/>
      <c r="D1209" s="12"/>
      <c r="E1209" s="14"/>
      <c r="F1209" s="14"/>
      <c r="G1209" s="12"/>
      <c r="H1209" s="12"/>
      <c r="I1209" s="12"/>
      <c r="K1209" s="12"/>
      <c r="L1209" s="12"/>
      <c r="M1209" s="12"/>
    </row>
    <row r="1210" spans="2:13" ht="20.100000000000001" customHeight="1">
      <c r="B1210" s="12"/>
      <c r="C1210" s="12"/>
      <c r="D1210" s="12"/>
      <c r="E1210" s="14"/>
      <c r="F1210" s="14"/>
      <c r="G1210" s="12"/>
      <c r="H1210" s="12"/>
      <c r="I1210" s="12"/>
      <c r="K1210" s="12"/>
      <c r="L1210" s="12"/>
      <c r="M1210" s="12"/>
    </row>
    <row r="1211" spans="2:13" ht="20.100000000000001" customHeight="1">
      <c r="B1211" s="12"/>
      <c r="C1211" s="12"/>
      <c r="D1211" s="12"/>
      <c r="E1211" s="14"/>
      <c r="F1211" s="14"/>
      <c r="G1211" s="12"/>
      <c r="H1211" s="12"/>
      <c r="I1211" s="12"/>
      <c r="K1211" s="12"/>
      <c r="L1211" s="12"/>
      <c r="M1211" s="12"/>
    </row>
    <row r="1212" spans="2:13" ht="20.100000000000001" customHeight="1">
      <c r="B1212" s="12"/>
      <c r="C1212" s="12"/>
      <c r="D1212" s="12"/>
      <c r="E1212" s="14"/>
      <c r="F1212" s="14"/>
      <c r="G1212" s="12"/>
      <c r="H1212" s="12"/>
      <c r="I1212" s="12"/>
      <c r="K1212" s="12"/>
      <c r="L1212" s="12"/>
      <c r="M1212" s="12"/>
    </row>
    <row r="1213" spans="2:13" ht="20.100000000000001" customHeight="1">
      <c r="B1213" s="12"/>
      <c r="C1213" s="12"/>
      <c r="D1213" s="12"/>
      <c r="E1213" s="14"/>
      <c r="F1213" s="14"/>
      <c r="G1213" s="12"/>
      <c r="H1213" s="12"/>
      <c r="I1213" s="12"/>
      <c r="K1213" s="12"/>
      <c r="L1213" s="12"/>
      <c r="M1213" s="12"/>
    </row>
    <row r="1214" spans="2:13" ht="20.100000000000001" customHeight="1">
      <c r="B1214" s="12"/>
      <c r="C1214" s="12"/>
      <c r="D1214" s="12"/>
      <c r="E1214" s="14"/>
      <c r="F1214" s="14"/>
      <c r="G1214" s="12"/>
      <c r="H1214" s="12"/>
      <c r="I1214" s="12"/>
      <c r="K1214" s="12"/>
      <c r="L1214" s="12"/>
      <c r="M1214" s="12"/>
    </row>
    <row r="1215" spans="2:13" ht="20.100000000000001" customHeight="1">
      <c r="B1215" s="12"/>
      <c r="C1215" s="12"/>
      <c r="D1215" s="12"/>
      <c r="E1215" s="14"/>
      <c r="F1215" s="14"/>
      <c r="G1215" s="12"/>
      <c r="H1215" s="12"/>
      <c r="I1215" s="12"/>
      <c r="K1215" s="12"/>
      <c r="L1215" s="12"/>
      <c r="M1215" s="12"/>
    </row>
    <row r="1216" spans="2:13" ht="20.100000000000001" customHeight="1">
      <c r="B1216" s="12"/>
      <c r="C1216" s="12"/>
      <c r="D1216" s="12"/>
      <c r="E1216" s="14"/>
      <c r="F1216" s="14"/>
      <c r="G1216" s="12"/>
      <c r="H1216" s="12"/>
      <c r="I1216" s="12"/>
      <c r="K1216" s="12"/>
      <c r="L1216" s="12"/>
      <c r="M1216" s="12"/>
    </row>
    <row r="1217" spans="2:13" ht="20.100000000000001" customHeight="1">
      <c r="B1217" s="12"/>
      <c r="C1217" s="12"/>
      <c r="D1217" s="12"/>
      <c r="E1217" s="14"/>
      <c r="F1217" s="14"/>
      <c r="G1217" s="12"/>
      <c r="H1217" s="12"/>
      <c r="I1217" s="12"/>
      <c r="K1217" s="12"/>
      <c r="L1217" s="12"/>
      <c r="M1217" s="12"/>
    </row>
    <row r="1218" spans="2:13" ht="20.100000000000001" customHeight="1">
      <c r="B1218" s="12"/>
      <c r="C1218" s="12"/>
      <c r="D1218" s="12"/>
      <c r="E1218" s="14"/>
      <c r="F1218" s="14"/>
      <c r="G1218" s="12"/>
      <c r="H1218" s="12"/>
      <c r="I1218" s="12"/>
      <c r="K1218" s="12"/>
      <c r="L1218" s="12"/>
      <c r="M1218" s="12"/>
    </row>
    <row r="1219" spans="2:13" ht="20.100000000000001" customHeight="1">
      <c r="B1219" s="12"/>
      <c r="C1219" s="12"/>
      <c r="D1219" s="12"/>
      <c r="E1219" s="14"/>
      <c r="F1219" s="14"/>
      <c r="G1219" s="12"/>
      <c r="H1219" s="12"/>
      <c r="I1219" s="12"/>
      <c r="K1219" s="12"/>
      <c r="L1219" s="12"/>
      <c r="M1219" s="12"/>
    </row>
    <row r="1220" spans="2:13" ht="20.100000000000001" customHeight="1">
      <c r="B1220" s="12"/>
      <c r="C1220" s="12"/>
      <c r="D1220" s="12"/>
      <c r="E1220" s="14"/>
      <c r="F1220" s="14"/>
      <c r="G1220" s="12"/>
      <c r="H1220" s="12"/>
      <c r="I1220" s="12"/>
      <c r="K1220" s="12"/>
      <c r="L1220" s="12"/>
      <c r="M1220" s="12"/>
    </row>
    <row r="1221" spans="2:13" ht="20.100000000000001" customHeight="1">
      <c r="B1221" s="12"/>
      <c r="C1221" s="12"/>
      <c r="D1221" s="12"/>
      <c r="E1221" s="14"/>
      <c r="F1221" s="14"/>
      <c r="G1221" s="12"/>
      <c r="H1221" s="12"/>
      <c r="I1221" s="12"/>
      <c r="K1221" s="12"/>
      <c r="L1221" s="12"/>
      <c r="M1221" s="12"/>
    </row>
    <row r="1222" spans="2:13" ht="20.100000000000001" customHeight="1">
      <c r="B1222" s="12"/>
      <c r="C1222" s="12"/>
      <c r="D1222" s="12"/>
      <c r="E1222" s="14"/>
      <c r="F1222" s="14"/>
      <c r="G1222" s="12"/>
      <c r="H1222" s="12"/>
      <c r="I1222" s="12"/>
      <c r="K1222" s="12"/>
      <c r="L1222" s="12"/>
      <c r="M1222" s="12"/>
    </row>
    <row r="1223" spans="2:13" ht="20.100000000000001" customHeight="1">
      <c r="B1223" s="12"/>
      <c r="C1223" s="12"/>
      <c r="D1223" s="12"/>
      <c r="E1223" s="14"/>
      <c r="F1223" s="14"/>
      <c r="G1223" s="12"/>
      <c r="H1223" s="12"/>
      <c r="I1223" s="12"/>
      <c r="K1223" s="12"/>
      <c r="L1223" s="12"/>
      <c r="M1223" s="12"/>
    </row>
    <row r="1224" spans="2:13" ht="20.100000000000001" customHeight="1">
      <c r="B1224" s="12"/>
      <c r="C1224" s="12"/>
      <c r="D1224" s="12"/>
      <c r="E1224" s="14"/>
      <c r="F1224" s="14"/>
      <c r="G1224" s="12"/>
      <c r="H1224" s="12"/>
      <c r="I1224" s="12"/>
      <c r="K1224" s="12"/>
      <c r="L1224" s="12"/>
      <c r="M1224" s="12"/>
    </row>
    <row r="1225" spans="2:13" ht="20.100000000000001" customHeight="1">
      <c r="B1225" s="12"/>
      <c r="C1225" s="12"/>
      <c r="D1225" s="12"/>
      <c r="E1225" s="14"/>
      <c r="F1225" s="14"/>
      <c r="G1225" s="12"/>
      <c r="H1225" s="12"/>
      <c r="I1225" s="12"/>
      <c r="K1225" s="12"/>
      <c r="L1225" s="12"/>
      <c r="M1225" s="12"/>
    </row>
    <row r="1226" spans="2:13" ht="20.100000000000001" customHeight="1">
      <c r="B1226" s="12"/>
      <c r="C1226" s="12"/>
      <c r="D1226" s="12"/>
      <c r="E1226" s="14"/>
      <c r="F1226" s="14"/>
      <c r="G1226" s="12"/>
      <c r="H1226" s="12"/>
      <c r="I1226" s="12"/>
      <c r="K1226" s="12"/>
      <c r="L1226" s="12"/>
      <c r="M1226" s="12"/>
    </row>
    <row r="1227" spans="2:13" ht="20.100000000000001" customHeight="1">
      <c r="B1227" s="12"/>
      <c r="C1227" s="12"/>
      <c r="D1227" s="12"/>
      <c r="E1227" s="14"/>
      <c r="F1227" s="14"/>
      <c r="G1227" s="12"/>
      <c r="H1227" s="12"/>
      <c r="I1227" s="12"/>
      <c r="K1227" s="12"/>
      <c r="L1227" s="12"/>
      <c r="M1227" s="12"/>
    </row>
    <row r="1228" spans="2:13" ht="20.100000000000001" customHeight="1">
      <c r="B1228" s="12"/>
      <c r="C1228" s="12"/>
      <c r="D1228" s="12"/>
      <c r="E1228" s="14"/>
      <c r="F1228" s="14"/>
      <c r="G1228" s="12"/>
      <c r="H1228" s="12"/>
      <c r="I1228" s="12"/>
      <c r="K1228" s="12"/>
      <c r="L1228" s="12"/>
      <c r="M1228" s="12"/>
    </row>
    <row r="1229" spans="2:13" ht="20.100000000000001" customHeight="1">
      <c r="B1229" s="12"/>
      <c r="C1229" s="12"/>
      <c r="D1229" s="12"/>
      <c r="E1229" s="14"/>
      <c r="F1229" s="14"/>
      <c r="G1229" s="12"/>
      <c r="H1229" s="12"/>
      <c r="I1229" s="12"/>
      <c r="K1229" s="12"/>
      <c r="L1229" s="12"/>
      <c r="M1229" s="12"/>
    </row>
    <row r="1230" spans="2:13" ht="20.100000000000001" customHeight="1">
      <c r="B1230" s="12"/>
      <c r="C1230" s="12"/>
      <c r="D1230" s="12"/>
      <c r="E1230" s="14"/>
      <c r="F1230" s="14"/>
      <c r="G1230" s="12"/>
      <c r="H1230" s="12"/>
      <c r="I1230" s="12"/>
      <c r="K1230" s="12"/>
      <c r="L1230" s="12"/>
      <c r="M1230" s="12"/>
    </row>
    <row r="1231" spans="2:13" ht="20.100000000000001" customHeight="1">
      <c r="B1231" s="12"/>
      <c r="C1231" s="12"/>
      <c r="D1231" s="12"/>
      <c r="E1231" s="14"/>
      <c r="F1231" s="14"/>
      <c r="G1231" s="12"/>
      <c r="H1231" s="12"/>
      <c r="I1231" s="12"/>
      <c r="K1231" s="12"/>
      <c r="L1231" s="12"/>
      <c r="M1231" s="12"/>
    </row>
    <row r="1232" spans="2:13" ht="20.100000000000001" customHeight="1">
      <c r="B1232" s="12"/>
      <c r="C1232" s="12"/>
      <c r="D1232" s="12"/>
      <c r="E1232" s="14"/>
      <c r="F1232" s="14"/>
      <c r="G1232" s="12"/>
      <c r="H1232" s="12"/>
      <c r="I1232" s="12"/>
      <c r="K1232" s="12"/>
      <c r="L1232" s="12"/>
      <c r="M1232" s="12"/>
    </row>
    <row r="1233" spans="2:13" ht="20.100000000000001" customHeight="1">
      <c r="B1233" s="12"/>
      <c r="C1233" s="12"/>
      <c r="D1233" s="12"/>
      <c r="E1233" s="14"/>
      <c r="F1233" s="14"/>
      <c r="G1233" s="12"/>
      <c r="H1233" s="12"/>
      <c r="I1233" s="12"/>
      <c r="K1233" s="12"/>
      <c r="L1233" s="12"/>
      <c r="M1233" s="12"/>
    </row>
    <row r="1234" spans="2:13" ht="20.100000000000001" customHeight="1">
      <c r="B1234" s="12"/>
      <c r="C1234" s="12"/>
      <c r="D1234" s="12"/>
      <c r="E1234" s="14"/>
      <c r="F1234" s="14"/>
      <c r="G1234" s="12"/>
      <c r="H1234" s="12"/>
      <c r="I1234" s="12"/>
      <c r="K1234" s="12"/>
      <c r="L1234" s="12"/>
      <c r="M1234" s="12"/>
    </row>
    <row r="1235" spans="2:13" ht="20.100000000000001" customHeight="1">
      <c r="B1235" s="12"/>
      <c r="C1235" s="12"/>
      <c r="D1235" s="12"/>
      <c r="E1235" s="14"/>
      <c r="F1235" s="14"/>
      <c r="G1235" s="12"/>
      <c r="H1235" s="12"/>
      <c r="I1235" s="12"/>
      <c r="K1235" s="12"/>
      <c r="L1235" s="12"/>
      <c r="M1235" s="12"/>
    </row>
    <row r="1236" spans="2:13" ht="20.100000000000001" customHeight="1">
      <c r="B1236" s="12"/>
      <c r="C1236" s="12"/>
      <c r="D1236" s="12"/>
      <c r="E1236" s="14"/>
      <c r="F1236" s="14"/>
      <c r="G1236" s="12"/>
      <c r="H1236" s="12"/>
      <c r="I1236" s="12"/>
      <c r="K1236" s="12"/>
      <c r="L1236" s="12"/>
      <c r="M1236" s="12"/>
    </row>
    <row r="1237" spans="2:13" ht="20.100000000000001" customHeight="1">
      <c r="B1237" s="12"/>
      <c r="C1237" s="12"/>
      <c r="D1237" s="12"/>
      <c r="E1237" s="14"/>
      <c r="F1237" s="14"/>
      <c r="G1237" s="12"/>
      <c r="H1237" s="12"/>
      <c r="I1237" s="12"/>
      <c r="K1237" s="12"/>
      <c r="L1237" s="12"/>
      <c r="M1237" s="12"/>
    </row>
    <row r="1238" spans="2:13" ht="20.100000000000001" customHeight="1">
      <c r="B1238" s="12"/>
      <c r="C1238" s="12"/>
      <c r="D1238" s="12"/>
      <c r="E1238" s="14"/>
      <c r="F1238" s="14"/>
      <c r="G1238" s="12"/>
      <c r="H1238" s="12"/>
      <c r="I1238" s="12"/>
      <c r="K1238" s="12"/>
      <c r="L1238" s="12"/>
      <c r="M1238" s="12"/>
    </row>
    <row r="1239" spans="2:13" ht="20.100000000000001" customHeight="1">
      <c r="B1239" s="12"/>
      <c r="C1239" s="12"/>
      <c r="D1239" s="12"/>
      <c r="E1239" s="14"/>
      <c r="F1239" s="14"/>
      <c r="G1239" s="12"/>
      <c r="H1239" s="12"/>
      <c r="I1239" s="12"/>
      <c r="K1239" s="12"/>
      <c r="L1239" s="12"/>
      <c r="M1239" s="12"/>
    </row>
    <row r="1240" spans="2:13" ht="20.100000000000001" customHeight="1">
      <c r="B1240" s="12"/>
      <c r="C1240" s="12"/>
      <c r="D1240" s="12"/>
      <c r="E1240" s="14"/>
      <c r="F1240" s="14"/>
      <c r="G1240" s="12"/>
      <c r="H1240" s="12"/>
      <c r="I1240" s="12"/>
      <c r="K1240" s="12"/>
      <c r="L1240" s="12"/>
      <c r="M1240" s="12"/>
    </row>
    <row r="1241" spans="2:13" ht="20.100000000000001" customHeight="1">
      <c r="B1241" s="12"/>
      <c r="C1241" s="12"/>
      <c r="D1241" s="12"/>
      <c r="E1241" s="14"/>
      <c r="F1241" s="14"/>
      <c r="G1241" s="12"/>
      <c r="H1241" s="12"/>
      <c r="I1241" s="12"/>
      <c r="K1241" s="12"/>
      <c r="L1241" s="12"/>
      <c r="M1241" s="12"/>
    </row>
    <row r="1242" spans="2:13" ht="20.100000000000001" customHeight="1">
      <c r="B1242" s="12"/>
      <c r="C1242" s="12"/>
      <c r="D1242" s="12"/>
      <c r="E1242" s="14"/>
      <c r="F1242" s="14"/>
      <c r="G1242" s="12"/>
      <c r="H1242" s="12"/>
      <c r="I1242" s="12"/>
      <c r="K1242" s="12"/>
      <c r="L1242" s="12"/>
      <c r="M1242" s="12"/>
    </row>
    <row r="1243" spans="2:13" ht="20.100000000000001" customHeight="1">
      <c r="B1243" s="12"/>
      <c r="C1243" s="12"/>
      <c r="D1243" s="12"/>
      <c r="E1243" s="14"/>
      <c r="F1243" s="14"/>
      <c r="G1243" s="12"/>
      <c r="H1243" s="12"/>
      <c r="I1243" s="12"/>
      <c r="K1243" s="12"/>
      <c r="L1243" s="12"/>
      <c r="M1243" s="12"/>
    </row>
    <row r="1244" spans="2:13" ht="20.100000000000001" customHeight="1">
      <c r="B1244" s="12"/>
      <c r="C1244" s="12"/>
      <c r="D1244" s="12"/>
      <c r="E1244" s="14"/>
      <c r="F1244" s="14"/>
      <c r="G1244" s="12"/>
      <c r="H1244" s="12"/>
      <c r="I1244" s="12"/>
      <c r="K1244" s="12"/>
      <c r="L1244" s="12"/>
      <c r="M1244" s="12"/>
    </row>
    <row r="1245" spans="2:13" ht="20.100000000000001" customHeight="1">
      <c r="B1245" s="12"/>
      <c r="C1245" s="12"/>
      <c r="D1245" s="12"/>
      <c r="E1245" s="14"/>
      <c r="F1245" s="14"/>
      <c r="G1245" s="12"/>
      <c r="H1245" s="12"/>
      <c r="I1245" s="12"/>
      <c r="K1245" s="12"/>
      <c r="L1245" s="12"/>
      <c r="M1245" s="12"/>
    </row>
    <row r="1246" spans="2:13" ht="20.100000000000001" customHeight="1">
      <c r="B1246" s="12"/>
      <c r="C1246" s="12"/>
      <c r="D1246" s="12"/>
      <c r="E1246" s="14"/>
      <c r="F1246" s="14"/>
      <c r="G1246" s="12"/>
      <c r="H1246" s="12"/>
      <c r="I1246" s="12"/>
      <c r="K1246" s="12"/>
      <c r="L1246" s="12"/>
      <c r="M1246" s="12"/>
    </row>
    <row r="1247" spans="2:13" ht="20.100000000000001" customHeight="1">
      <c r="B1247" s="12"/>
      <c r="C1247" s="12"/>
      <c r="D1247" s="12"/>
      <c r="E1247" s="14"/>
      <c r="F1247" s="14"/>
      <c r="G1247" s="12"/>
      <c r="H1247" s="12"/>
      <c r="I1247" s="12"/>
      <c r="K1247" s="12"/>
      <c r="L1247" s="12"/>
      <c r="M1247" s="12"/>
    </row>
    <row r="1248" spans="2:13" ht="20.100000000000001" customHeight="1">
      <c r="B1248" s="12"/>
      <c r="C1248" s="12"/>
      <c r="D1248" s="12"/>
      <c r="E1248" s="14"/>
      <c r="F1248" s="14"/>
      <c r="G1248" s="12"/>
      <c r="H1248" s="12"/>
      <c r="I1248" s="12"/>
      <c r="K1248" s="12"/>
      <c r="L1248" s="12"/>
      <c r="M1248" s="12"/>
    </row>
    <row r="1249" spans="2:13" ht="20.100000000000001" customHeight="1">
      <c r="B1249" s="12"/>
      <c r="C1249" s="12"/>
      <c r="D1249" s="12"/>
      <c r="E1249" s="14"/>
      <c r="F1249" s="14"/>
      <c r="G1249" s="12"/>
      <c r="H1249" s="12"/>
      <c r="I1249" s="12"/>
      <c r="K1249" s="12"/>
      <c r="L1249" s="12"/>
      <c r="M1249" s="12"/>
    </row>
    <row r="1250" spans="2:13" ht="20.100000000000001" customHeight="1">
      <c r="B1250" s="12"/>
      <c r="C1250" s="12"/>
      <c r="D1250" s="12"/>
      <c r="E1250" s="14"/>
      <c r="F1250" s="14"/>
      <c r="G1250" s="12"/>
      <c r="H1250" s="12"/>
      <c r="I1250" s="12"/>
      <c r="K1250" s="12"/>
      <c r="L1250" s="12"/>
      <c r="M1250" s="12"/>
    </row>
    <row r="1251" spans="2:13" ht="20.100000000000001" customHeight="1">
      <c r="B1251" s="12"/>
      <c r="C1251" s="12"/>
      <c r="D1251" s="12"/>
      <c r="E1251" s="14"/>
      <c r="F1251" s="14"/>
      <c r="G1251" s="12"/>
      <c r="H1251" s="12"/>
      <c r="I1251" s="12"/>
      <c r="K1251" s="12"/>
      <c r="L1251" s="12"/>
      <c r="M1251" s="12"/>
    </row>
    <row r="1252" spans="2:13" ht="20.100000000000001" customHeight="1">
      <c r="B1252" s="12"/>
      <c r="C1252" s="12"/>
      <c r="D1252" s="12"/>
      <c r="E1252" s="14"/>
      <c r="F1252" s="14"/>
      <c r="G1252" s="12"/>
      <c r="H1252" s="12"/>
      <c r="I1252" s="12"/>
      <c r="K1252" s="12"/>
      <c r="L1252" s="12"/>
      <c r="M1252" s="12"/>
    </row>
    <row r="1253" spans="2:13" ht="20.100000000000001" customHeight="1">
      <c r="B1253" s="12"/>
      <c r="C1253" s="12"/>
      <c r="D1253" s="12"/>
      <c r="E1253" s="14"/>
      <c r="F1253" s="14"/>
      <c r="G1253" s="12"/>
      <c r="H1253" s="12"/>
      <c r="I1253" s="12"/>
      <c r="K1253" s="12"/>
      <c r="L1253" s="12"/>
      <c r="M1253" s="12"/>
    </row>
    <row r="1254" spans="2:13" ht="20.100000000000001" customHeight="1">
      <c r="B1254" s="12"/>
      <c r="C1254" s="12"/>
      <c r="D1254" s="12"/>
      <c r="E1254" s="14"/>
      <c r="F1254" s="14"/>
      <c r="G1254" s="12"/>
      <c r="H1254" s="12"/>
      <c r="I1254" s="12"/>
      <c r="K1254" s="12"/>
      <c r="L1254" s="12"/>
      <c r="M1254" s="12"/>
    </row>
    <row r="1255" spans="2:13" ht="20.100000000000001" customHeight="1">
      <c r="B1255" s="12"/>
      <c r="C1255" s="12"/>
      <c r="D1255" s="12"/>
      <c r="E1255" s="14"/>
      <c r="F1255" s="14"/>
      <c r="G1255" s="12"/>
      <c r="H1255" s="12"/>
      <c r="I1255" s="12"/>
      <c r="K1255" s="12"/>
      <c r="L1255" s="12"/>
      <c r="M1255" s="12"/>
    </row>
    <row r="1256" spans="2:13" ht="20.100000000000001" customHeight="1">
      <c r="B1256" s="12"/>
      <c r="C1256" s="12"/>
      <c r="D1256" s="12"/>
      <c r="E1256" s="14"/>
      <c r="F1256" s="14"/>
      <c r="G1256" s="12"/>
      <c r="H1256" s="12"/>
      <c r="I1256" s="12"/>
      <c r="K1256" s="12"/>
      <c r="L1256" s="12"/>
      <c r="M1256" s="12"/>
    </row>
    <row r="1257" spans="2:13" ht="20.100000000000001" customHeight="1">
      <c r="B1257" s="12"/>
      <c r="C1257" s="12"/>
      <c r="D1257" s="12"/>
      <c r="E1257" s="14"/>
      <c r="F1257" s="14"/>
      <c r="G1257" s="12"/>
      <c r="H1257" s="12"/>
      <c r="I1257" s="12"/>
      <c r="K1257" s="12"/>
      <c r="L1257" s="12"/>
      <c r="M1257" s="12"/>
    </row>
    <row r="1258" spans="2:13" ht="20.100000000000001" customHeight="1">
      <c r="B1258" s="12"/>
      <c r="C1258" s="12"/>
      <c r="D1258" s="12"/>
      <c r="E1258" s="14"/>
      <c r="F1258" s="14"/>
      <c r="G1258" s="12"/>
      <c r="H1258" s="12"/>
      <c r="I1258" s="12"/>
      <c r="K1258" s="12"/>
      <c r="L1258" s="12"/>
      <c r="M1258" s="12"/>
    </row>
    <row r="1259" spans="2:13" ht="20.100000000000001" customHeight="1">
      <c r="B1259" s="12"/>
      <c r="C1259" s="12"/>
      <c r="D1259" s="12"/>
      <c r="E1259" s="14"/>
      <c r="F1259" s="14"/>
      <c r="G1259" s="12"/>
      <c r="H1259" s="12"/>
      <c r="I1259" s="12"/>
      <c r="K1259" s="12"/>
      <c r="L1259" s="12"/>
      <c r="M1259" s="12"/>
    </row>
    <row r="1260" spans="2:13" ht="20.100000000000001" customHeight="1">
      <c r="B1260" s="12"/>
      <c r="C1260" s="12"/>
      <c r="D1260" s="12"/>
      <c r="E1260" s="14"/>
      <c r="F1260" s="14"/>
      <c r="G1260" s="12"/>
      <c r="H1260" s="12"/>
      <c r="I1260" s="12"/>
      <c r="K1260" s="12"/>
      <c r="L1260" s="12"/>
      <c r="M1260" s="12"/>
    </row>
    <row r="1261" spans="2:13" ht="20.100000000000001" customHeight="1">
      <c r="B1261" s="12"/>
      <c r="C1261" s="12"/>
      <c r="D1261" s="12"/>
      <c r="E1261" s="14"/>
      <c r="F1261" s="14"/>
      <c r="G1261" s="12"/>
      <c r="H1261" s="12"/>
      <c r="I1261" s="12"/>
      <c r="K1261" s="12"/>
      <c r="L1261" s="12"/>
      <c r="M1261" s="12"/>
    </row>
    <row r="1262" spans="2:13" ht="20.100000000000001" customHeight="1">
      <c r="B1262" s="12"/>
      <c r="C1262" s="12"/>
      <c r="D1262" s="12"/>
      <c r="E1262" s="14"/>
      <c r="F1262" s="14"/>
      <c r="G1262" s="12"/>
      <c r="H1262" s="12"/>
      <c r="I1262" s="12"/>
      <c r="K1262" s="12"/>
      <c r="L1262" s="12"/>
      <c r="M1262" s="12"/>
    </row>
    <row r="1263" spans="2:13" ht="20.100000000000001" customHeight="1">
      <c r="B1263" s="12"/>
      <c r="C1263" s="12"/>
      <c r="D1263" s="12"/>
      <c r="E1263" s="14"/>
      <c r="F1263" s="14"/>
      <c r="G1263" s="12"/>
      <c r="H1263" s="12"/>
      <c r="I1263" s="12"/>
      <c r="K1263" s="12"/>
      <c r="L1263" s="12"/>
      <c r="M1263" s="12"/>
    </row>
    <row r="1264" spans="2:13" ht="20.100000000000001" customHeight="1">
      <c r="B1264" s="12"/>
      <c r="C1264" s="12"/>
      <c r="D1264" s="12"/>
      <c r="E1264" s="14"/>
      <c r="F1264" s="14"/>
      <c r="G1264" s="12"/>
      <c r="H1264" s="12"/>
      <c r="I1264" s="12"/>
      <c r="K1264" s="12"/>
      <c r="L1264" s="12"/>
      <c r="M1264" s="12"/>
    </row>
    <row r="1265" spans="2:13" ht="20.100000000000001" customHeight="1">
      <c r="B1265" s="12"/>
      <c r="C1265" s="12"/>
      <c r="D1265" s="12"/>
      <c r="E1265" s="14"/>
      <c r="F1265" s="14"/>
      <c r="G1265" s="12"/>
      <c r="H1265" s="12"/>
      <c r="I1265" s="12"/>
      <c r="K1265" s="12"/>
      <c r="L1265" s="12"/>
      <c r="M1265" s="12"/>
    </row>
    <row r="1266" spans="2:13" ht="20.100000000000001" customHeight="1">
      <c r="B1266" s="12"/>
      <c r="C1266" s="12"/>
      <c r="D1266" s="12"/>
      <c r="E1266" s="14"/>
      <c r="F1266" s="14"/>
      <c r="G1266" s="12"/>
      <c r="H1266" s="12"/>
      <c r="I1266" s="12"/>
      <c r="K1266" s="12"/>
      <c r="L1266" s="12"/>
      <c r="M1266" s="12"/>
    </row>
    <row r="1267" spans="2:13" ht="20.100000000000001" customHeight="1">
      <c r="B1267" s="12"/>
      <c r="C1267" s="12"/>
      <c r="D1267" s="12"/>
      <c r="E1267" s="14"/>
      <c r="F1267" s="14"/>
      <c r="G1267" s="12"/>
      <c r="H1267" s="12"/>
      <c r="I1267" s="12"/>
      <c r="K1267" s="12"/>
      <c r="L1267" s="12"/>
      <c r="M1267" s="12"/>
    </row>
    <row r="1268" spans="2:13" ht="20.100000000000001" customHeight="1">
      <c r="B1268" s="12"/>
      <c r="C1268" s="12"/>
      <c r="D1268" s="12"/>
      <c r="E1268" s="14"/>
      <c r="F1268" s="14"/>
      <c r="G1268" s="12"/>
      <c r="H1268" s="12"/>
      <c r="I1268" s="12"/>
      <c r="K1268" s="12"/>
      <c r="L1268" s="12"/>
      <c r="M1268" s="12"/>
    </row>
    <row r="1269" spans="2:13" ht="20.100000000000001" customHeight="1">
      <c r="B1269" s="12"/>
      <c r="C1269" s="12"/>
      <c r="D1269" s="12"/>
      <c r="E1269" s="14"/>
      <c r="F1269" s="14"/>
      <c r="G1269" s="12"/>
      <c r="H1269" s="12"/>
      <c r="I1269" s="12"/>
      <c r="K1269" s="12"/>
      <c r="L1269" s="12"/>
      <c r="M1269" s="12"/>
    </row>
    <row r="1270" spans="2:13" ht="20.100000000000001" customHeight="1">
      <c r="B1270" s="12"/>
      <c r="C1270" s="12"/>
      <c r="D1270" s="12"/>
      <c r="E1270" s="14"/>
      <c r="F1270" s="14"/>
      <c r="G1270" s="12"/>
      <c r="H1270" s="12"/>
      <c r="I1270" s="12"/>
      <c r="K1270" s="12"/>
      <c r="L1270" s="12"/>
      <c r="M1270" s="12"/>
    </row>
    <row r="1271" spans="2:13" ht="20.100000000000001" customHeight="1">
      <c r="B1271" s="12"/>
      <c r="C1271" s="12"/>
      <c r="D1271" s="12"/>
      <c r="E1271" s="14"/>
      <c r="F1271" s="14"/>
      <c r="G1271" s="12"/>
      <c r="H1271" s="12"/>
      <c r="I1271" s="12"/>
      <c r="K1271" s="12"/>
      <c r="L1271" s="12"/>
      <c r="M1271" s="12"/>
    </row>
    <row r="1272" spans="2:13" ht="20.100000000000001" customHeight="1">
      <c r="B1272" s="12"/>
      <c r="C1272" s="12"/>
      <c r="D1272" s="12"/>
      <c r="E1272" s="14"/>
      <c r="F1272" s="14"/>
      <c r="G1272" s="12"/>
      <c r="H1272" s="12"/>
      <c r="I1272" s="12"/>
      <c r="K1272" s="12"/>
      <c r="L1272" s="12"/>
      <c r="M1272" s="12"/>
    </row>
    <row r="1273" spans="2:13" ht="20.100000000000001" customHeight="1">
      <c r="B1273" s="12"/>
      <c r="C1273" s="12"/>
      <c r="D1273" s="12"/>
      <c r="E1273" s="14"/>
      <c r="F1273" s="14"/>
      <c r="G1273" s="12"/>
      <c r="H1273" s="12"/>
      <c r="I1273" s="12"/>
      <c r="K1273" s="12"/>
      <c r="L1273" s="12"/>
      <c r="M1273" s="12"/>
    </row>
    <row r="1274" spans="2:13" ht="20.100000000000001" customHeight="1">
      <c r="B1274" s="12"/>
      <c r="C1274" s="12"/>
      <c r="D1274" s="12"/>
      <c r="E1274" s="14"/>
      <c r="F1274" s="14"/>
      <c r="G1274" s="12"/>
      <c r="H1274" s="12"/>
      <c r="I1274" s="12"/>
      <c r="K1274" s="12"/>
      <c r="L1274" s="12"/>
      <c r="M1274" s="12"/>
    </row>
    <row r="1275" spans="2:13" ht="20.100000000000001" customHeight="1">
      <c r="B1275" s="12"/>
      <c r="C1275" s="12"/>
      <c r="D1275" s="12"/>
      <c r="E1275" s="14"/>
      <c r="F1275" s="14"/>
      <c r="G1275" s="12"/>
      <c r="H1275" s="12"/>
      <c r="I1275" s="12"/>
      <c r="K1275" s="12"/>
      <c r="L1275" s="12"/>
      <c r="M1275" s="12"/>
    </row>
    <row r="1276" spans="2:13" ht="20.100000000000001" customHeight="1">
      <c r="B1276" s="12"/>
      <c r="C1276" s="12"/>
      <c r="D1276" s="12"/>
      <c r="E1276" s="14"/>
      <c r="F1276" s="14"/>
      <c r="G1276" s="12"/>
      <c r="H1276" s="12"/>
      <c r="I1276" s="12"/>
      <c r="K1276" s="12"/>
      <c r="L1276" s="12"/>
      <c r="M1276" s="12"/>
    </row>
    <row r="1277" spans="2:13" ht="20.100000000000001" customHeight="1">
      <c r="B1277" s="12"/>
      <c r="C1277" s="12"/>
      <c r="D1277" s="12"/>
      <c r="E1277" s="14"/>
      <c r="F1277" s="14"/>
      <c r="G1277" s="12"/>
      <c r="H1277" s="12"/>
      <c r="I1277" s="12"/>
      <c r="K1277" s="12"/>
      <c r="L1277" s="12"/>
      <c r="M1277" s="12"/>
    </row>
    <row r="1278" spans="2:13" ht="20.100000000000001" customHeight="1">
      <c r="B1278" s="12"/>
      <c r="C1278" s="12"/>
      <c r="D1278" s="12"/>
      <c r="E1278" s="14"/>
      <c r="F1278" s="14"/>
      <c r="G1278" s="12"/>
      <c r="H1278" s="12"/>
      <c r="I1278" s="12"/>
      <c r="K1278" s="12"/>
      <c r="L1278" s="12"/>
      <c r="M1278" s="12"/>
    </row>
    <row r="1279" spans="2:13" ht="20.100000000000001" customHeight="1">
      <c r="B1279" s="12"/>
      <c r="C1279" s="12"/>
      <c r="D1279" s="12"/>
      <c r="E1279" s="14"/>
      <c r="F1279" s="14"/>
      <c r="G1279" s="12"/>
      <c r="H1279" s="12"/>
      <c r="I1279" s="12"/>
      <c r="K1279" s="12"/>
      <c r="L1279" s="12"/>
      <c r="M1279" s="12"/>
    </row>
    <row r="1280" spans="2:13" ht="20.100000000000001" customHeight="1">
      <c r="B1280" s="12"/>
      <c r="C1280" s="12"/>
      <c r="D1280" s="12"/>
      <c r="E1280" s="14"/>
      <c r="F1280" s="14"/>
      <c r="G1280" s="12"/>
      <c r="H1280" s="12"/>
      <c r="I1280" s="12"/>
      <c r="K1280" s="12"/>
      <c r="L1280" s="12"/>
      <c r="M1280" s="12"/>
    </row>
    <row r="1281" spans="2:13" ht="20.100000000000001" customHeight="1">
      <c r="B1281" s="12"/>
      <c r="C1281" s="12"/>
      <c r="D1281" s="12"/>
      <c r="E1281" s="14"/>
      <c r="F1281" s="14"/>
      <c r="G1281" s="12"/>
      <c r="H1281" s="12"/>
      <c r="I1281" s="12"/>
      <c r="K1281" s="12"/>
      <c r="L1281" s="12"/>
      <c r="M1281" s="12"/>
    </row>
    <row r="1282" spans="2:13" ht="20.100000000000001" customHeight="1">
      <c r="B1282" s="12"/>
      <c r="C1282" s="12"/>
      <c r="D1282" s="12"/>
      <c r="E1282" s="14"/>
      <c r="F1282" s="14"/>
      <c r="G1282" s="12"/>
      <c r="H1282" s="12"/>
      <c r="I1282" s="12"/>
      <c r="K1282" s="12"/>
      <c r="L1282" s="12"/>
      <c r="M1282" s="12"/>
    </row>
    <row r="1283" spans="2:13" ht="20.100000000000001" customHeight="1">
      <c r="B1283" s="12"/>
      <c r="C1283" s="12"/>
      <c r="D1283" s="12"/>
      <c r="E1283" s="14"/>
      <c r="F1283" s="14"/>
      <c r="G1283" s="12"/>
      <c r="H1283" s="12"/>
      <c r="I1283" s="12"/>
      <c r="K1283" s="12"/>
      <c r="L1283" s="12"/>
      <c r="M1283" s="12"/>
    </row>
    <row r="1284" spans="2:13" ht="20.100000000000001" customHeight="1">
      <c r="B1284" s="12"/>
      <c r="C1284" s="12"/>
      <c r="D1284" s="12"/>
      <c r="E1284" s="14"/>
      <c r="F1284" s="14"/>
      <c r="G1284" s="12"/>
      <c r="H1284" s="12"/>
      <c r="I1284" s="12"/>
      <c r="K1284" s="12"/>
      <c r="L1284" s="12"/>
      <c r="M1284" s="12"/>
    </row>
    <row r="1285" spans="2:13" ht="20.100000000000001" customHeight="1">
      <c r="B1285" s="12"/>
      <c r="C1285" s="12"/>
      <c r="D1285" s="12"/>
      <c r="E1285" s="14"/>
      <c r="F1285" s="14"/>
      <c r="G1285" s="12"/>
      <c r="H1285" s="12"/>
      <c r="I1285" s="12"/>
      <c r="K1285" s="12"/>
      <c r="L1285" s="12"/>
      <c r="M1285" s="12"/>
    </row>
    <row r="1286" spans="2:13" ht="20.100000000000001" customHeight="1">
      <c r="B1286" s="12"/>
      <c r="C1286" s="12"/>
      <c r="D1286" s="12"/>
      <c r="E1286" s="14"/>
      <c r="F1286" s="14"/>
      <c r="G1286" s="12"/>
      <c r="H1286" s="12"/>
      <c r="I1286" s="12"/>
      <c r="K1286" s="12"/>
      <c r="L1286" s="12"/>
      <c r="M1286" s="12"/>
    </row>
    <row r="1287" spans="2:13" ht="20.100000000000001" customHeight="1">
      <c r="B1287" s="12"/>
      <c r="C1287" s="12"/>
      <c r="D1287" s="12"/>
      <c r="E1287" s="14"/>
      <c r="F1287" s="14"/>
      <c r="G1287" s="12"/>
      <c r="H1287" s="12"/>
      <c r="I1287" s="12"/>
      <c r="K1287" s="12"/>
      <c r="L1287" s="12"/>
      <c r="M1287" s="12"/>
    </row>
    <row r="1288" spans="2:13" ht="20.100000000000001" customHeight="1">
      <c r="B1288" s="12"/>
      <c r="C1288" s="12"/>
      <c r="D1288" s="12"/>
      <c r="E1288" s="14"/>
      <c r="F1288" s="14"/>
      <c r="G1288" s="12"/>
      <c r="H1288" s="12"/>
      <c r="I1288" s="12"/>
      <c r="K1288" s="12"/>
      <c r="L1288" s="12"/>
      <c r="M1288" s="12"/>
    </row>
    <row r="1289" spans="2:13" ht="20.100000000000001" customHeight="1">
      <c r="B1289" s="12"/>
      <c r="C1289" s="12"/>
      <c r="D1289" s="12"/>
      <c r="E1289" s="14"/>
      <c r="F1289" s="14"/>
      <c r="G1289" s="12"/>
      <c r="H1289" s="12"/>
      <c r="I1289" s="12"/>
      <c r="K1289" s="12"/>
      <c r="L1289" s="12"/>
      <c r="M1289" s="12"/>
    </row>
    <row r="1290" spans="2:13" ht="20.100000000000001" customHeight="1">
      <c r="B1290" s="12"/>
      <c r="C1290" s="12"/>
      <c r="D1290" s="12"/>
      <c r="E1290" s="14"/>
      <c r="F1290" s="14"/>
      <c r="G1290" s="12"/>
      <c r="H1290" s="12"/>
      <c r="I1290" s="12"/>
      <c r="K1290" s="12"/>
      <c r="L1290" s="12"/>
      <c r="M1290" s="12"/>
    </row>
    <row r="1291" spans="2:13" ht="20.100000000000001" customHeight="1">
      <c r="B1291" s="12"/>
      <c r="C1291" s="12"/>
      <c r="D1291" s="12"/>
      <c r="E1291" s="14"/>
      <c r="F1291" s="14"/>
      <c r="G1291" s="12"/>
      <c r="H1291" s="12"/>
      <c r="I1291" s="12"/>
      <c r="K1291" s="12"/>
      <c r="L1291" s="12"/>
      <c r="M1291" s="12"/>
    </row>
    <row r="1292" spans="2:13" ht="20.100000000000001" customHeight="1">
      <c r="B1292" s="12"/>
      <c r="C1292" s="12"/>
      <c r="D1292" s="12"/>
      <c r="E1292" s="14"/>
      <c r="F1292" s="14"/>
      <c r="G1292" s="12"/>
      <c r="H1292" s="12"/>
      <c r="I1292" s="12"/>
      <c r="K1292" s="12"/>
      <c r="L1292" s="12"/>
      <c r="M1292" s="12"/>
    </row>
    <row r="1293" spans="2:13" ht="20.100000000000001" customHeight="1">
      <c r="B1293" s="12"/>
      <c r="C1293" s="12"/>
      <c r="D1293" s="12"/>
      <c r="E1293" s="14"/>
      <c r="F1293" s="14"/>
      <c r="G1293" s="12"/>
      <c r="H1293" s="12"/>
      <c r="I1293" s="12"/>
      <c r="K1293" s="12"/>
      <c r="L1293" s="12"/>
      <c r="M1293" s="12"/>
    </row>
    <row r="1294" spans="2:13" ht="20.100000000000001" customHeight="1">
      <c r="B1294" s="12"/>
      <c r="C1294" s="12"/>
      <c r="D1294" s="12"/>
      <c r="E1294" s="14"/>
      <c r="F1294" s="14"/>
      <c r="G1294" s="12"/>
      <c r="H1294" s="12"/>
      <c r="I1294" s="12"/>
      <c r="K1294" s="12"/>
      <c r="L1294" s="12"/>
      <c r="M1294" s="12"/>
    </row>
    <row r="1295" spans="2:13" ht="20.100000000000001" customHeight="1">
      <c r="B1295" s="12"/>
      <c r="C1295" s="12"/>
      <c r="D1295" s="12"/>
      <c r="E1295" s="14"/>
      <c r="F1295" s="14"/>
      <c r="G1295" s="12"/>
      <c r="H1295" s="12"/>
      <c r="I1295" s="12"/>
      <c r="K1295" s="12"/>
      <c r="L1295" s="12"/>
      <c r="M1295" s="12"/>
    </row>
    <row r="1296" spans="2:13" ht="20.100000000000001" customHeight="1">
      <c r="B1296" s="12"/>
      <c r="C1296" s="12"/>
      <c r="D1296" s="12"/>
      <c r="E1296" s="14"/>
      <c r="F1296" s="14"/>
      <c r="G1296" s="12"/>
      <c r="H1296" s="12"/>
      <c r="I1296" s="12"/>
      <c r="K1296" s="12"/>
      <c r="L1296" s="12"/>
      <c r="M1296" s="12"/>
    </row>
    <row r="1297" spans="2:13" ht="20.100000000000001" customHeight="1">
      <c r="B1297" s="12"/>
      <c r="C1297" s="12"/>
      <c r="D1297" s="12"/>
      <c r="E1297" s="14"/>
      <c r="F1297" s="14"/>
      <c r="G1297" s="12"/>
      <c r="H1297" s="12"/>
      <c r="I1297" s="12"/>
      <c r="K1297" s="12"/>
      <c r="L1297" s="12"/>
      <c r="M1297" s="12"/>
    </row>
    <row r="1298" spans="2:13" ht="20.100000000000001" customHeight="1">
      <c r="B1298" s="12"/>
      <c r="C1298" s="12"/>
      <c r="D1298" s="12"/>
      <c r="E1298" s="14"/>
      <c r="F1298" s="14"/>
      <c r="G1298" s="12"/>
      <c r="H1298" s="12"/>
      <c r="I1298" s="12"/>
      <c r="K1298" s="12"/>
      <c r="L1298" s="12"/>
      <c r="M1298" s="12"/>
    </row>
    <row r="1299" spans="2:13" ht="20.100000000000001" customHeight="1">
      <c r="B1299" s="12"/>
      <c r="C1299" s="12"/>
      <c r="D1299" s="12"/>
      <c r="E1299" s="14"/>
      <c r="F1299" s="14"/>
      <c r="G1299" s="12"/>
      <c r="H1299" s="12"/>
      <c r="I1299" s="12"/>
      <c r="K1299" s="12"/>
      <c r="L1299" s="12"/>
      <c r="M1299" s="12"/>
    </row>
    <row r="1300" spans="2:13" ht="20.100000000000001" customHeight="1">
      <c r="B1300" s="12"/>
      <c r="C1300" s="12"/>
      <c r="D1300" s="12"/>
      <c r="E1300" s="14"/>
      <c r="F1300" s="14"/>
      <c r="G1300" s="12"/>
      <c r="H1300" s="12"/>
      <c r="I1300" s="12"/>
      <c r="K1300" s="12"/>
      <c r="L1300" s="12"/>
      <c r="M1300" s="12"/>
    </row>
    <row r="1301" spans="2:13" ht="20.100000000000001" customHeight="1">
      <c r="B1301" s="12"/>
      <c r="C1301" s="12"/>
      <c r="D1301" s="12"/>
      <c r="E1301" s="14"/>
      <c r="F1301" s="14"/>
      <c r="G1301" s="12"/>
      <c r="H1301" s="12"/>
      <c r="I1301" s="12"/>
      <c r="K1301" s="12"/>
      <c r="L1301" s="12"/>
      <c r="M1301" s="12"/>
    </row>
    <row r="1302" spans="2:13" ht="20.100000000000001" customHeight="1">
      <c r="B1302" s="12"/>
      <c r="C1302" s="12"/>
      <c r="D1302" s="12"/>
      <c r="E1302" s="14"/>
      <c r="F1302" s="14"/>
      <c r="G1302" s="12"/>
      <c r="H1302" s="12"/>
      <c r="I1302" s="12"/>
      <c r="K1302" s="12"/>
      <c r="L1302" s="12"/>
      <c r="M1302" s="12"/>
    </row>
    <row r="1303" spans="2:13" ht="20.100000000000001" customHeight="1">
      <c r="B1303" s="12"/>
      <c r="C1303" s="12"/>
      <c r="D1303" s="12"/>
      <c r="E1303" s="14"/>
      <c r="F1303" s="14"/>
      <c r="G1303" s="12"/>
      <c r="H1303" s="12"/>
      <c r="I1303" s="12"/>
      <c r="K1303" s="12"/>
      <c r="L1303" s="12"/>
      <c r="M1303" s="12"/>
    </row>
    <row r="1304" spans="2:13" ht="20.100000000000001" customHeight="1">
      <c r="B1304" s="12"/>
      <c r="C1304" s="12"/>
      <c r="D1304" s="12"/>
      <c r="E1304" s="14"/>
      <c r="F1304" s="14"/>
      <c r="G1304" s="12"/>
      <c r="H1304" s="12"/>
      <c r="I1304" s="12"/>
      <c r="K1304" s="12"/>
      <c r="L1304" s="12"/>
      <c r="M1304" s="12"/>
    </row>
    <row r="1305" spans="2:13" ht="20.100000000000001" customHeight="1">
      <c r="B1305" s="12"/>
      <c r="C1305" s="12"/>
      <c r="D1305" s="12"/>
      <c r="E1305" s="14"/>
      <c r="F1305" s="14"/>
      <c r="G1305" s="12"/>
      <c r="H1305" s="12"/>
      <c r="I1305" s="12"/>
      <c r="K1305" s="12"/>
      <c r="L1305" s="12"/>
      <c r="M1305" s="12"/>
    </row>
    <row r="1306" spans="2:13" ht="20.100000000000001" customHeight="1">
      <c r="B1306" s="12"/>
      <c r="C1306" s="12"/>
      <c r="D1306" s="12"/>
      <c r="E1306" s="14"/>
      <c r="F1306" s="14"/>
      <c r="G1306" s="12"/>
      <c r="H1306" s="12"/>
      <c r="I1306" s="12"/>
      <c r="K1306" s="12"/>
      <c r="L1306" s="12"/>
      <c r="M1306" s="12"/>
    </row>
    <row r="1307" spans="2:13" ht="20.100000000000001" customHeight="1">
      <c r="B1307" s="12"/>
      <c r="C1307" s="12"/>
      <c r="D1307" s="12"/>
      <c r="E1307" s="14"/>
      <c r="F1307" s="14"/>
      <c r="G1307" s="12"/>
      <c r="H1307" s="12"/>
      <c r="I1307" s="12"/>
      <c r="K1307" s="12"/>
      <c r="L1307" s="12"/>
      <c r="M1307" s="12"/>
    </row>
    <row r="1308" spans="2:13" ht="20.100000000000001" customHeight="1">
      <c r="B1308" s="12"/>
      <c r="C1308" s="12"/>
      <c r="D1308" s="12"/>
      <c r="E1308" s="14"/>
      <c r="F1308" s="14"/>
      <c r="G1308" s="12"/>
      <c r="H1308" s="12"/>
      <c r="I1308" s="12"/>
      <c r="K1308" s="12"/>
      <c r="L1308" s="12"/>
      <c r="M1308" s="12"/>
    </row>
    <row r="1309" spans="2:13" ht="20.100000000000001" customHeight="1">
      <c r="B1309" s="12"/>
      <c r="C1309" s="12"/>
      <c r="D1309" s="12"/>
      <c r="E1309" s="14"/>
      <c r="F1309" s="14"/>
      <c r="G1309" s="12"/>
      <c r="H1309" s="12"/>
      <c r="I1309" s="12"/>
      <c r="K1309" s="12"/>
      <c r="L1309" s="12"/>
      <c r="M1309" s="12"/>
    </row>
    <row r="1310" spans="2:13" ht="20.100000000000001" customHeight="1">
      <c r="B1310" s="12"/>
      <c r="C1310" s="12"/>
      <c r="D1310" s="12"/>
      <c r="E1310" s="14"/>
      <c r="F1310" s="14"/>
      <c r="G1310" s="12"/>
      <c r="H1310" s="12"/>
      <c r="I1310" s="12"/>
      <c r="K1310" s="12"/>
      <c r="L1310" s="12"/>
      <c r="M1310" s="12"/>
    </row>
    <row r="1311" spans="2:13" ht="20.100000000000001" customHeight="1">
      <c r="B1311" s="12"/>
      <c r="C1311" s="12"/>
      <c r="D1311" s="12"/>
      <c r="E1311" s="14"/>
      <c r="F1311" s="14"/>
      <c r="G1311" s="12"/>
      <c r="H1311" s="12"/>
      <c r="I1311" s="12"/>
      <c r="K1311" s="12"/>
      <c r="L1311" s="12"/>
      <c r="M1311" s="12"/>
    </row>
    <row r="1312" spans="2:13" ht="20.100000000000001" customHeight="1">
      <c r="B1312" s="12"/>
      <c r="C1312" s="12"/>
      <c r="D1312" s="12"/>
      <c r="E1312" s="14"/>
      <c r="F1312" s="14"/>
      <c r="G1312" s="12"/>
      <c r="H1312" s="12"/>
      <c r="I1312" s="12"/>
      <c r="K1312" s="12"/>
      <c r="L1312" s="12"/>
      <c r="M1312" s="12"/>
    </row>
    <row r="1313" spans="2:13" ht="20.100000000000001" customHeight="1">
      <c r="B1313" s="12"/>
      <c r="C1313" s="12"/>
      <c r="D1313" s="12"/>
      <c r="E1313" s="14"/>
      <c r="F1313" s="14"/>
      <c r="G1313" s="12"/>
      <c r="H1313" s="12"/>
      <c r="I1313" s="12"/>
      <c r="K1313" s="12"/>
      <c r="L1313" s="12"/>
      <c r="M1313" s="12"/>
    </row>
    <row r="1314" spans="2:13" ht="20.100000000000001" customHeight="1">
      <c r="B1314" s="12"/>
      <c r="C1314" s="12"/>
      <c r="D1314" s="12"/>
      <c r="E1314" s="14"/>
      <c r="F1314" s="14"/>
      <c r="G1314" s="12"/>
      <c r="H1314" s="12"/>
      <c r="I1314" s="12"/>
      <c r="K1314" s="12"/>
      <c r="L1314" s="12"/>
      <c r="M1314" s="12"/>
    </row>
    <row r="1315" spans="2:13" ht="20.100000000000001" customHeight="1">
      <c r="B1315" s="12"/>
      <c r="C1315" s="12"/>
      <c r="D1315" s="12"/>
      <c r="E1315" s="14"/>
      <c r="F1315" s="14"/>
      <c r="G1315" s="12"/>
      <c r="H1315" s="12"/>
      <c r="I1315" s="12"/>
      <c r="K1315" s="12"/>
      <c r="L1315" s="12"/>
      <c r="M1315" s="12"/>
    </row>
    <row r="1316" spans="2:13" ht="20.100000000000001" customHeight="1">
      <c r="B1316" s="12"/>
      <c r="C1316" s="12"/>
      <c r="D1316" s="12"/>
      <c r="E1316" s="14"/>
      <c r="F1316" s="14"/>
      <c r="G1316" s="12"/>
      <c r="H1316" s="12"/>
      <c r="I1316" s="12"/>
      <c r="K1316" s="12"/>
      <c r="L1316" s="12"/>
      <c r="M1316" s="12"/>
    </row>
    <row r="1317" spans="2:13" ht="20.100000000000001" customHeight="1">
      <c r="B1317" s="12"/>
      <c r="C1317" s="12"/>
      <c r="D1317" s="12"/>
      <c r="E1317" s="14"/>
      <c r="F1317" s="14"/>
      <c r="G1317" s="12"/>
      <c r="H1317" s="12"/>
      <c r="I1317" s="12"/>
      <c r="K1317" s="12"/>
      <c r="L1317" s="12"/>
      <c r="M1317" s="12"/>
    </row>
    <row r="1318" spans="2:13" ht="20.100000000000001" customHeight="1">
      <c r="B1318" s="12"/>
      <c r="C1318" s="12"/>
      <c r="D1318" s="12"/>
      <c r="E1318" s="14"/>
      <c r="F1318" s="14"/>
      <c r="G1318" s="12"/>
      <c r="H1318" s="12"/>
      <c r="I1318" s="12"/>
      <c r="K1318" s="12"/>
      <c r="L1318" s="12"/>
      <c r="M1318" s="12"/>
    </row>
    <row r="1319" spans="2:13" ht="20.100000000000001" customHeight="1">
      <c r="B1319" s="12"/>
      <c r="C1319" s="12"/>
      <c r="D1319" s="12"/>
      <c r="E1319" s="14"/>
      <c r="F1319" s="14"/>
      <c r="G1319" s="12"/>
      <c r="H1319" s="12"/>
      <c r="I1319" s="12"/>
      <c r="K1319" s="12"/>
      <c r="L1319" s="12"/>
      <c r="M1319" s="12"/>
    </row>
    <row r="1320" spans="2:13" ht="20.100000000000001" customHeight="1">
      <c r="B1320" s="12"/>
      <c r="C1320" s="12"/>
      <c r="D1320" s="12"/>
      <c r="E1320" s="14"/>
      <c r="F1320" s="14"/>
      <c r="G1320" s="12"/>
      <c r="H1320" s="12"/>
      <c r="I1320" s="12"/>
      <c r="K1320" s="12"/>
      <c r="L1320" s="12"/>
      <c r="M1320" s="12"/>
    </row>
    <row r="1321" spans="2:13" ht="20.100000000000001" customHeight="1">
      <c r="B1321" s="12"/>
      <c r="C1321" s="12"/>
      <c r="D1321" s="12"/>
      <c r="E1321" s="14"/>
      <c r="F1321" s="14"/>
      <c r="G1321" s="12"/>
      <c r="H1321" s="12"/>
      <c r="I1321" s="12"/>
      <c r="K1321" s="12"/>
      <c r="L1321" s="12"/>
      <c r="M1321" s="12"/>
    </row>
    <row r="1322" spans="2:13" ht="20.100000000000001" customHeight="1">
      <c r="B1322" s="12"/>
      <c r="C1322" s="12"/>
      <c r="D1322" s="12"/>
      <c r="E1322" s="14"/>
      <c r="F1322" s="14"/>
      <c r="G1322" s="12"/>
      <c r="H1322" s="12"/>
      <c r="I1322" s="12"/>
      <c r="K1322" s="12"/>
      <c r="L1322" s="12"/>
      <c r="M1322" s="12"/>
    </row>
    <row r="1323" spans="2:13" ht="20.100000000000001" customHeight="1">
      <c r="B1323" s="12"/>
      <c r="C1323" s="12"/>
      <c r="D1323" s="12"/>
      <c r="E1323" s="14"/>
      <c r="F1323" s="14"/>
      <c r="G1323" s="12"/>
      <c r="H1323" s="12"/>
      <c r="I1323" s="12"/>
      <c r="K1323" s="12"/>
      <c r="L1323" s="12"/>
      <c r="M1323" s="12"/>
    </row>
    <row r="1324" spans="2:13" ht="20.100000000000001" customHeight="1">
      <c r="B1324" s="12"/>
      <c r="C1324" s="12"/>
      <c r="D1324" s="12"/>
      <c r="E1324" s="14"/>
      <c r="F1324" s="14"/>
      <c r="G1324" s="12"/>
      <c r="H1324" s="12"/>
      <c r="I1324" s="12"/>
      <c r="K1324" s="12"/>
      <c r="L1324" s="12"/>
      <c r="M1324" s="12"/>
    </row>
    <row r="1325" spans="2:13" ht="20.100000000000001" customHeight="1">
      <c r="B1325" s="12"/>
      <c r="C1325" s="12"/>
      <c r="D1325" s="12"/>
      <c r="E1325" s="14"/>
      <c r="F1325" s="14"/>
      <c r="G1325" s="12"/>
      <c r="H1325" s="12"/>
      <c r="I1325" s="12"/>
      <c r="K1325" s="12"/>
      <c r="L1325" s="12"/>
      <c r="M1325" s="12"/>
    </row>
    <row r="1326" spans="2:13" ht="20.100000000000001" customHeight="1">
      <c r="B1326" s="12"/>
      <c r="C1326" s="12"/>
      <c r="D1326" s="12"/>
      <c r="E1326" s="14"/>
      <c r="F1326" s="14"/>
      <c r="G1326" s="12"/>
      <c r="H1326" s="12"/>
      <c r="I1326" s="12"/>
      <c r="K1326" s="12"/>
      <c r="L1326" s="12"/>
      <c r="M1326" s="12"/>
    </row>
    <row r="1327" spans="2:13" ht="20.100000000000001" customHeight="1">
      <c r="B1327" s="12"/>
      <c r="C1327" s="12"/>
      <c r="D1327" s="12"/>
      <c r="E1327" s="14"/>
      <c r="F1327" s="14"/>
      <c r="G1327" s="12"/>
      <c r="H1327" s="12"/>
      <c r="I1327" s="12"/>
      <c r="K1327" s="12"/>
      <c r="L1327" s="12"/>
      <c r="M1327" s="12"/>
    </row>
    <row r="1328" spans="2:13" ht="20.100000000000001" customHeight="1">
      <c r="B1328" s="12"/>
      <c r="C1328" s="12"/>
      <c r="D1328" s="12"/>
      <c r="E1328" s="14"/>
      <c r="F1328" s="14"/>
      <c r="G1328" s="12"/>
      <c r="H1328" s="12"/>
      <c r="I1328" s="12"/>
      <c r="K1328" s="12"/>
      <c r="L1328" s="12"/>
      <c r="M1328" s="12"/>
    </row>
    <row r="1329" spans="2:13" ht="20.100000000000001" customHeight="1">
      <c r="B1329" s="12"/>
      <c r="C1329" s="12"/>
      <c r="D1329" s="12"/>
      <c r="E1329" s="14"/>
      <c r="F1329" s="14"/>
      <c r="G1329" s="12"/>
      <c r="H1329" s="12"/>
      <c r="I1329" s="12"/>
      <c r="K1329" s="12"/>
      <c r="L1329" s="12"/>
      <c r="M1329" s="12"/>
    </row>
    <row r="1330" spans="2:13" ht="20.100000000000001" customHeight="1">
      <c r="B1330" s="12"/>
      <c r="C1330" s="12"/>
      <c r="D1330" s="12"/>
      <c r="E1330" s="14"/>
      <c r="F1330" s="14"/>
      <c r="G1330" s="12"/>
      <c r="H1330" s="12"/>
      <c r="I1330" s="12"/>
      <c r="K1330" s="12"/>
      <c r="L1330" s="12"/>
      <c r="M1330" s="12"/>
    </row>
    <row r="1331" spans="2:13" ht="20.100000000000001" customHeight="1">
      <c r="B1331" s="12"/>
      <c r="C1331" s="12"/>
      <c r="D1331" s="12"/>
      <c r="E1331" s="14"/>
      <c r="F1331" s="14"/>
      <c r="G1331" s="12"/>
      <c r="H1331" s="12"/>
      <c r="I1331" s="12"/>
      <c r="K1331" s="12"/>
      <c r="L1331" s="12"/>
      <c r="M1331" s="12"/>
    </row>
    <row r="1332" spans="2:13" ht="20.100000000000001" customHeight="1">
      <c r="B1332" s="12"/>
      <c r="C1332" s="12"/>
      <c r="D1332" s="12"/>
      <c r="E1332" s="14"/>
      <c r="F1332" s="14"/>
      <c r="G1332" s="12"/>
      <c r="H1332" s="12"/>
      <c r="I1332" s="12"/>
      <c r="K1332" s="12"/>
      <c r="L1332" s="12"/>
      <c r="M1332" s="12"/>
    </row>
    <row r="1333" spans="2:13" ht="20.100000000000001" customHeight="1">
      <c r="B1333" s="12"/>
      <c r="C1333" s="12"/>
      <c r="D1333" s="12"/>
      <c r="E1333" s="14"/>
      <c r="F1333" s="14"/>
      <c r="G1333" s="12"/>
      <c r="H1333" s="12"/>
      <c r="I1333" s="12"/>
      <c r="K1333" s="12"/>
      <c r="L1333" s="12"/>
      <c r="M1333" s="12"/>
    </row>
    <row r="1334" spans="2:13" ht="20.100000000000001" customHeight="1">
      <c r="B1334" s="12"/>
      <c r="C1334" s="12"/>
      <c r="D1334" s="12"/>
      <c r="E1334" s="14"/>
      <c r="F1334" s="14"/>
      <c r="G1334" s="12"/>
      <c r="H1334" s="12"/>
      <c r="I1334" s="12"/>
      <c r="K1334" s="12"/>
      <c r="L1334" s="12"/>
      <c r="M1334" s="12"/>
    </row>
    <row r="1335" spans="2:13" ht="20.100000000000001" customHeight="1">
      <c r="B1335" s="12"/>
      <c r="C1335" s="12"/>
      <c r="D1335" s="12"/>
      <c r="E1335" s="14"/>
      <c r="F1335" s="14"/>
      <c r="G1335" s="12"/>
      <c r="H1335" s="12"/>
      <c r="I1335" s="12"/>
      <c r="K1335" s="12"/>
      <c r="L1335" s="12"/>
      <c r="M1335" s="12"/>
    </row>
    <row r="1336" spans="2:13" ht="20.100000000000001" customHeight="1">
      <c r="B1336" s="12"/>
      <c r="C1336" s="12"/>
      <c r="D1336" s="12"/>
      <c r="E1336" s="14"/>
      <c r="F1336" s="14"/>
      <c r="G1336" s="12"/>
      <c r="H1336" s="12"/>
      <c r="I1336" s="12"/>
      <c r="K1336" s="12"/>
      <c r="L1336" s="12"/>
      <c r="M1336" s="12"/>
    </row>
    <row r="1337" spans="2:13" ht="20.100000000000001" customHeight="1">
      <c r="B1337" s="12"/>
      <c r="C1337" s="12"/>
      <c r="D1337" s="12"/>
      <c r="E1337" s="14"/>
      <c r="F1337" s="14"/>
      <c r="G1337" s="12"/>
      <c r="H1337" s="12"/>
      <c r="I1337" s="12"/>
      <c r="K1337" s="12"/>
      <c r="L1337" s="12"/>
      <c r="M1337" s="12"/>
    </row>
    <row r="1338" spans="2:13" ht="20.100000000000001" customHeight="1">
      <c r="B1338" s="12"/>
      <c r="C1338" s="12"/>
      <c r="D1338" s="12"/>
      <c r="E1338" s="14"/>
      <c r="F1338" s="14"/>
      <c r="G1338" s="12"/>
      <c r="H1338" s="12"/>
      <c r="I1338" s="12"/>
      <c r="K1338" s="12"/>
      <c r="L1338" s="12"/>
      <c r="M1338" s="12"/>
    </row>
    <row r="1339" spans="2:13" ht="20.100000000000001" customHeight="1">
      <c r="B1339" s="12"/>
      <c r="C1339" s="12"/>
      <c r="D1339" s="12"/>
      <c r="E1339" s="14"/>
      <c r="F1339" s="14"/>
      <c r="G1339" s="12"/>
      <c r="H1339" s="12"/>
      <c r="I1339" s="12"/>
      <c r="K1339" s="12"/>
      <c r="L1339" s="12"/>
      <c r="M1339" s="12"/>
    </row>
    <row r="1340" spans="2:13" ht="20.100000000000001" customHeight="1">
      <c r="B1340" s="12"/>
      <c r="C1340" s="12"/>
      <c r="D1340" s="12"/>
      <c r="E1340" s="14"/>
      <c r="F1340" s="14"/>
      <c r="G1340" s="12"/>
      <c r="H1340" s="12"/>
      <c r="I1340" s="12"/>
      <c r="K1340" s="12"/>
      <c r="L1340" s="12"/>
      <c r="M1340" s="12"/>
    </row>
    <row r="1341" spans="2:13" ht="20.100000000000001" customHeight="1">
      <c r="B1341" s="12"/>
      <c r="C1341" s="12"/>
      <c r="D1341" s="12"/>
      <c r="E1341" s="14"/>
      <c r="F1341" s="14"/>
      <c r="G1341" s="12"/>
      <c r="H1341" s="12"/>
      <c r="I1341" s="12"/>
      <c r="K1341" s="12"/>
      <c r="L1341" s="12"/>
      <c r="M1341" s="12"/>
    </row>
    <row r="1342" spans="2:13" ht="20.100000000000001" customHeight="1">
      <c r="B1342" s="12"/>
      <c r="C1342" s="12"/>
      <c r="D1342" s="12"/>
      <c r="E1342" s="14"/>
      <c r="F1342" s="14"/>
      <c r="G1342" s="12"/>
      <c r="H1342" s="12"/>
      <c r="I1342" s="12"/>
      <c r="K1342" s="12"/>
      <c r="L1342" s="12"/>
      <c r="M1342" s="12"/>
    </row>
    <row r="1343" spans="2:13" ht="20.100000000000001" customHeight="1">
      <c r="B1343" s="12"/>
      <c r="C1343" s="12"/>
      <c r="D1343" s="12"/>
      <c r="E1343" s="14"/>
      <c r="F1343" s="14"/>
      <c r="G1343" s="12"/>
      <c r="H1343" s="12"/>
      <c r="I1343" s="12"/>
      <c r="K1343" s="12"/>
      <c r="L1343" s="12"/>
      <c r="M1343" s="12"/>
    </row>
    <row r="1344" spans="2:13" ht="20.100000000000001" customHeight="1">
      <c r="B1344" s="12"/>
      <c r="C1344" s="12"/>
      <c r="D1344" s="12"/>
      <c r="E1344" s="14"/>
      <c r="F1344" s="14"/>
      <c r="G1344" s="12"/>
      <c r="H1344" s="12"/>
      <c r="I1344" s="12"/>
      <c r="K1344" s="12"/>
      <c r="L1344" s="12"/>
      <c r="M1344" s="12"/>
    </row>
    <row r="1345" spans="2:13" ht="20.100000000000001" customHeight="1">
      <c r="B1345" s="12"/>
      <c r="C1345" s="12"/>
      <c r="D1345" s="12"/>
      <c r="E1345" s="14"/>
      <c r="F1345" s="14"/>
      <c r="G1345" s="12"/>
      <c r="H1345" s="12"/>
      <c r="I1345" s="12"/>
      <c r="K1345" s="12"/>
      <c r="L1345" s="12"/>
      <c r="M1345" s="12"/>
    </row>
    <row r="1346" spans="2:13" ht="20.100000000000001" customHeight="1">
      <c r="B1346" s="12"/>
      <c r="C1346" s="12"/>
      <c r="D1346" s="12"/>
      <c r="E1346" s="14"/>
      <c r="F1346" s="14"/>
      <c r="G1346" s="12"/>
      <c r="H1346" s="12"/>
      <c r="I1346" s="12"/>
      <c r="K1346" s="12"/>
      <c r="L1346" s="12"/>
      <c r="M1346" s="12"/>
    </row>
    <row r="1347" spans="2:13" ht="20.100000000000001" customHeight="1">
      <c r="B1347" s="12"/>
      <c r="C1347" s="12"/>
      <c r="D1347" s="12"/>
      <c r="E1347" s="14"/>
      <c r="F1347" s="14"/>
      <c r="G1347" s="12"/>
      <c r="H1347" s="12"/>
      <c r="I1347" s="12"/>
      <c r="K1347" s="12"/>
      <c r="L1347" s="12"/>
      <c r="M1347" s="12"/>
    </row>
    <row r="1348" spans="2:13" ht="20.100000000000001" customHeight="1">
      <c r="B1348" s="12"/>
      <c r="C1348" s="12"/>
      <c r="D1348" s="12"/>
      <c r="E1348" s="14"/>
      <c r="F1348" s="14"/>
      <c r="G1348" s="12"/>
      <c r="H1348" s="12"/>
      <c r="I1348" s="12"/>
      <c r="K1348" s="12"/>
      <c r="L1348" s="12"/>
      <c r="M1348" s="12"/>
    </row>
    <row r="1349" spans="2:13" ht="20.100000000000001" customHeight="1">
      <c r="B1349" s="12"/>
      <c r="C1349" s="12"/>
      <c r="D1349" s="12"/>
      <c r="E1349" s="14"/>
      <c r="F1349" s="14"/>
      <c r="G1349" s="12"/>
      <c r="H1349" s="12"/>
      <c r="I1349" s="12"/>
      <c r="K1349" s="12"/>
      <c r="L1349" s="12"/>
      <c r="M1349" s="12"/>
    </row>
    <row r="1350" spans="2:13" ht="20.100000000000001" customHeight="1">
      <c r="B1350" s="12"/>
      <c r="C1350" s="12"/>
      <c r="D1350" s="12"/>
      <c r="E1350" s="14"/>
      <c r="F1350" s="14"/>
      <c r="G1350" s="12"/>
      <c r="H1350" s="12"/>
      <c r="I1350" s="12"/>
      <c r="K1350" s="12"/>
      <c r="L1350" s="12"/>
      <c r="M1350" s="12"/>
    </row>
    <row r="1351" spans="2:13" ht="20.100000000000001" customHeight="1">
      <c r="B1351" s="12"/>
      <c r="C1351" s="12"/>
      <c r="D1351" s="12"/>
      <c r="E1351" s="14"/>
      <c r="F1351" s="14"/>
      <c r="G1351" s="12"/>
      <c r="H1351" s="12"/>
      <c r="I1351" s="12"/>
      <c r="K1351" s="12"/>
      <c r="L1351" s="12"/>
      <c r="M1351" s="12"/>
    </row>
    <row r="1352" spans="2:13" ht="20.100000000000001" customHeight="1">
      <c r="B1352" s="12"/>
      <c r="C1352" s="12"/>
      <c r="D1352" s="12"/>
      <c r="E1352" s="14"/>
      <c r="F1352" s="14"/>
      <c r="G1352" s="12"/>
      <c r="H1352" s="12"/>
      <c r="I1352" s="12"/>
      <c r="K1352" s="12"/>
      <c r="L1352" s="12"/>
      <c r="M1352" s="12"/>
    </row>
    <row r="1353" spans="2:13" ht="20.100000000000001" customHeight="1">
      <c r="B1353" s="12"/>
      <c r="C1353" s="12"/>
      <c r="D1353" s="12"/>
      <c r="E1353" s="14"/>
      <c r="F1353" s="14"/>
      <c r="G1353" s="12"/>
      <c r="H1353" s="12"/>
      <c r="I1353" s="12"/>
      <c r="K1353" s="12"/>
      <c r="L1353" s="12"/>
      <c r="M1353" s="12"/>
    </row>
    <row r="1354" spans="2:13" ht="20.100000000000001" customHeight="1">
      <c r="B1354" s="12"/>
      <c r="C1354" s="12"/>
      <c r="D1354" s="12"/>
      <c r="E1354" s="14"/>
      <c r="F1354" s="14"/>
      <c r="G1354" s="12"/>
      <c r="H1354" s="12"/>
      <c r="I1354" s="12"/>
      <c r="K1354" s="12"/>
      <c r="L1354" s="12"/>
      <c r="M1354" s="12"/>
    </row>
    <row r="1355" spans="2:13" ht="20.100000000000001" customHeight="1">
      <c r="B1355" s="12"/>
      <c r="C1355" s="12"/>
      <c r="D1355" s="12"/>
      <c r="E1355" s="14"/>
      <c r="F1355" s="14"/>
      <c r="G1355" s="12"/>
      <c r="H1355" s="12"/>
      <c r="I1355" s="12"/>
      <c r="K1355" s="12"/>
      <c r="L1355" s="12"/>
      <c r="M1355" s="12"/>
    </row>
    <row r="1356" spans="2:13" ht="20.100000000000001" customHeight="1">
      <c r="B1356" s="12"/>
      <c r="C1356" s="12"/>
      <c r="D1356" s="12"/>
      <c r="E1356" s="14"/>
      <c r="F1356" s="14"/>
      <c r="G1356" s="12"/>
      <c r="H1356" s="12"/>
      <c r="I1356" s="12"/>
      <c r="K1356" s="12"/>
      <c r="L1356" s="12"/>
      <c r="M1356" s="12"/>
    </row>
    <row r="1357" spans="2:13" ht="20.100000000000001" customHeight="1">
      <c r="B1357" s="12"/>
      <c r="C1357" s="12"/>
      <c r="D1357" s="12"/>
      <c r="E1357" s="14"/>
      <c r="F1357" s="14"/>
      <c r="G1357" s="12"/>
      <c r="H1357" s="12"/>
      <c r="I1357" s="12"/>
      <c r="K1357" s="12"/>
      <c r="L1357" s="12"/>
      <c r="M1357" s="12"/>
    </row>
    <row r="1358" spans="2:13" ht="20.100000000000001" customHeight="1">
      <c r="B1358" s="12"/>
      <c r="C1358" s="12"/>
      <c r="D1358" s="12"/>
      <c r="E1358" s="14"/>
      <c r="F1358" s="14"/>
      <c r="G1358" s="12"/>
      <c r="H1358" s="12"/>
      <c r="I1358" s="12"/>
      <c r="K1358" s="12"/>
      <c r="L1358" s="12"/>
      <c r="M1358" s="12"/>
    </row>
    <row r="1359" spans="2:13" ht="20.100000000000001" customHeight="1">
      <c r="B1359" s="12"/>
      <c r="C1359" s="12"/>
      <c r="D1359" s="12"/>
      <c r="E1359" s="14"/>
      <c r="F1359" s="14"/>
      <c r="G1359" s="12"/>
      <c r="H1359" s="12"/>
      <c r="I1359" s="12"/>
      <c r="K1359" s="12"/>
      <c r="L1359" s="12"/>
      <c r="M1359" s="12"/>
    </row>
    <row r="1360" spans="2:13" ht="20.100000000000001" customHeight="1">
      <c r="B1360" s="12"/>
      <c r="C1360" s="12"/>
      <c r="D1360" s="12"/>
      <c r="E1360" s="14"/>
      <c r="F1360" s="14"/>
      <c r="G1360" s="12"/>
      <c r="H1360" s="12"/>
      <c r="I1360" s="12"/>
      <c r="K1360" s="12"/>
      <c r="L1360" s="12"/>
      <c r="M1360" s="12"/>
    </row>
    <row r="1361" spans="2:13" ht="20.100000000000001" customHeight="1">
      <c r="B1361" s="12"/>
      <c r="C1361" s="12"/>
      <c r="D1361" s="12"/>
      <c r="E1361" s="14"/>
      <c r="F1361" s="14"/>
      <c r="G1361" s="12"/>
      <c r="H1361" s="12"/>
      <c r="I1361" s="12"/>
      <c r="K1361" s="12"/>
      <c r="L1361" s="12"/>
      <c r="M1361" s="12"/>
    </row>
    <row r="1362" spans="2:13" ht="20.100000000000001" customHeight="1">
      <c r="B1362" s="12"/>
      <c r="C1362" s="12"/>
      <c r="D1362" s="12"/>
      <c r="E1362" s="14"/>
      <c r="F1362" s="14"/>
      <c r="G1362" s="12"/>
      <c r="H1362" s="12"/>
      <c r="I1362" s="12"/>
      <c r="K1362" s="12"/>
      <c r="L1362" s="12"/>
      <c r="M1362" s="12"/>
    </row>
    <row r="1363" spans="2:13" ht="20.100000000000001" customHeight="1">
      <c r="B1363" s="12"/>
      <c r="C1363" s="12"/>
      <c r="D1363" s="12"/>
      <c r="E1363" s="14"/>
      <c r="F1363" s="14"/>
      <c r="G1363" s="12"/>
      <c r="H1363" s="12"/>
      <c r="I1363" s="12"/>
      <c r="K1363" s="12"/>
      <c r="L1363" s="12"/>
      <c r="M1363" s="12"/>
    </row>
    <row r="1364" spans="2:13" ht="20.100000000000001" customHeight="1">
      <c r="B1364" s="12"/>
      <c r="C1364" s="12"/>
      <c r="D1364" s="12"/>
      <c r="E1364" s="14"/>
      <c r="F1364" s="14"/>
      <c r="G1364" s="12"/>
      <c r="H1364" s="12"/>
      <c r="I1364" s="12"/>
      <c r="K1364" s="12"/>
      <c r="L1364" s="12"/>
      <c r="M1364" s="12"/>
    </row>
    <row r="1365" spans="2:13" ht="20.100000000000001" customHeight="1">
      <c r="B1365" s="12"/>
      <c r="C1365" s="12"/>
      <c r="D1365" s="12"/>
      <c r="E1365" s="14"/>
      <c r="F1365" s="14"/>
      <c r="G1365" s="12"/>
      <c r="H1365" s="12"/>
      <c r="I1365" s="12"/>
      <c r="K1365" s="12"/>
      <c r="L1365" s="12"/>
      <c r="M1365" s="12"/>
    </row>
    <row r="1366" spans="2:13" ht="20.100000000000001" customHeight="1">
      <c r="B1366" s="12"/>
      <c r="C1366" s="12"/>
      <c r="D1366" s="12"/>
      <c r="E1366" s="14"/>
      <c r="F1366" s="14"/>
      <c r="G1366" s="12"/>
      <c r="H1366" s="12"/>
      <c r="I1366" s="12"/>
      <c r="K1366" s="12"/>
      <c r="L1366" s="12"/>
      <c r="M1366" s="12"/>
    </row>
    <row r="1367" spans="2:13" ht="20.100000000000001" customHeight="1">
      <c r="B1367" s="12"/>
      <c r="C1367" s="12"/>
      <c r="D1367" s="12"/>
      <c r="E1367" s="14"/>
      <c r="F1367" s="14"/>
      <c r="G1367" s="12"/>
      <c r="H1367" s="12"/>
      <c r="I1367" s="12"/>
      <c r="K1367" s="12"/>
      <c r="L1367" s="12"/>
      <c r="M1367" s="12"/>
    </row>
    <row r="1368" spans="2:13" ht="20.100000000000001" customHeight="1">
      <c r="B1368" s="12"/>
      <c r="C1368" s="12"/>
      <c r="D1368" s="12"/>
      <c r="E1368" s="14"/>
      <c r="F1368" s="14"/>
      <c r="G1368" s="12"/>
      <c r="H1368" s="12"/>
      <c r="I1368" s="12"/>
      <c r="K1368" s="12"/>
      <c r="L1368" s="12"/>
      <c r="M1368" s="12"/>
    </row>
    <row r="1369" spans="2:13" ht="20.100000000000001" customHeight="1">
      <c r="B1369" s="12"/>
      <c r="C1369" s="12"/>
      <c r="D1369" s="12"/>
      <c r="E1369" s="14"/>
      <c r="F1369" s="14"/>
      <c r="G1369" s="12"/>
      <c r="H1369" s="12"/>
      <c r="I1369" s="12"/>
      <c r="K1369" s="12"/>
      <c r="L1369" s="12"/>
      <c r="M1369" s="12"/>
    </row>
    <row r="1370" spans="2:13" ht="20.100000000000001" customHeight="1">
      <c r="B1370" s="12"/>
      <c r="C1370" s="12"/>
      <c r="D1370" s="12"/>
      <c r="E1370" s="14"/>
      <c r="F1370" s="14"/>
      <c r="G1370" s="12"/>
      <c r="H1370" s="12"/>
      <c r="I1370" s="12"/>
      <c r="K1370" s="12"/>
      <c r="L1370" s="12"/>
      <c r="M1370" s="12"/>
    </row>
    <row r="1371" spans="2:13" ht="20.100000000000001" customHeight="1">
      <c r="B1371" s="12"/>
      <c r="C1371" s="12"/>
      <c r="D1371" s="12"/>
      <c r="E1371" s="14"/>
      <c r="F1371" s="14"/>
      <c r="G1371" s="12"/>
      <c r="H1371" s="12"/>
      <c r="I1371" s="12"/>
      <c r="K1371" s="12"/>
      <c r="L1371" s="12"/>
      <c r="M1371" s="12"/>
    </row>
    <row r="1372" spans="2:13" ht="20.100000000000001" customHeight="1">
      <c r="B1372" s="12"/>
      <c r="C1372" s="12"/>
      <c r="D1372" s="12"/>
      <c r="E1372" s="14"/>
      <c r="F1372" s="14"/>
      <c r="G1372" s="12"/>
      <c r="H1372" s="12"/>
      <c r="I1372" s="12"/>
      <c r="K1372" s="12"/>
      <c r="L1372" s="12"/>
      <c r="M1372" s="12"/>
    </row>
    <row r="1373" spans="2:13" ht="20.100000000000001" customHeight="1">
      <c r="B1373" s="12"/>
      <c r="C1373" s="12"/>
      <c r="D1373" s="12"/>
      <c r="E1373" s="14"/>
      <c r="F1373" s="14"/>
      <c r="G1373" s="12"/>
      <c r="H1373" s="12"/>
      <c r="I1373" s="12"/>
      <c r="K1373" s="12"/>
      <c r="L1373" s="12"/>
      <c r="M1373" s="12"/>
    </row>
    <row r="1374" spans="2:13" ht="20.100000000000001" customHeight="1">
      <c r="B1374" s="12"/>
      <c r="C1374" s="12"/>
      <c r="D1374" s="12"/>
      <c r="E1374" s="14"/>
      <c r="F1374" s="14"/>
      <c r="G1374" s="12"/>
      <c r="H1374" s="12"/>
      <c r="I1374" s="12"/>
      <c r="K1374" s="12"/>
      <c r="L1374" s="12"/>
      <c r="M1374" s="12"/>
    </row>
    <row r="1375" spans="2:13" ht="20.100000000000001" customHeight="1">
      <c r="B1375" s="12"/>
      <c r="C1375" s="12"/>
      <c r="D1375" s="12"/>
      <c r="E1375" s="14"/>
      <c r="F1375" s="14"/>
      <c r="G1375" s="12"/>
      <c r="H1375" s="12"/>
      <c r="I1375" s="12"/>
      <c r="K1375" s="12"/>
      <c r="L1375" s="12"/>
      <c r="M1375" s="12"/>
    </row>
    <row r="1376" spans="2:13" ht="20.100000000000001" customHeight="1">
      <c r="B1376" s="12"/>
      <c r="C1376" s="12"/>
      <c r="D1376" s="12"/>
      <c r="E1376" s="14"/>
      <c r="F1376" s="14"/>
      <c r="G1376" s="12"/>
      <c r="H1376" s="12"/>
      <c r="I1376" s="12"/>
      <c r="K1376" s="12"/>
      <c r="L1376" s="12"/>
      <c r="M1376" s="12"/>
    </row>
    <row r="1377" spans="2:13" ht="20.100000000000001" customHeight="1">
      <c r="B1377" s="12"/>
      <c r="C1377" s="12"/>
      <c r="D1377" s="12"/>
      <c r="E1377" s="14"/>
      <c r="F1377" s="14"/>
      <c r="G1377" s="12"/>
      <c r="H1377" s="12"/>
      <c r="I1377" s="12"/>
      <c r="K1377" s="12"/>
      <c r="L1377" s="12"/>
      <c r="M1377" s="12"/>
    </row>
    <row r="1378" spans="2:13" ht="20.100000000000001" customHeight="1">
      <c r="B1378" s="12"/>
      <c r="C1378" s="12"/>
      <c r="D1378" s="12"/>
      <c r="E1378" s="14"/>
      <c r="F1378" s="14"/>
      <c r="G1378" s="12"/>
      <c r="H1378" s="12"/>
      <c r="I1378" s="12"/>
      <c r="K1378" s="12"/>
      <c r="L1378" s="12"/>
      <c r="M1378" s="12"/>
    </row>
    <row r="1379" spans="2:13" ht="20.100000000000001" customHeight="1">
      <c r="B1379" s="12"/>
      <c r="C1379" s="12"/>
      <c r="D1379" s="12"/>
      <c r="E1379" s="14"/>
      <c r="F1379" s="14"/>
      <c r="G1379" s="12"/>
      <c r="H1379" s="12"/>
      <c r="I1379" s="12"/>
      <c r="K1379" s="12"/>
      <c r="L1379" s="12"/>
      <c r="M1379" s="12"/>
    </row>
    <row r="1380" spans="2:13" ht="20.100000000000001" customHeight="1">
      <c r="B1380" s="12"/>
      <c r="C1380" s="12"/>
      <c r="D1380" s="12"/>
      <c r="E1380" s="14"/>
      <c r="F1380" s="14"/>
      <c r="G1380" s="12"/>
      <c r="H1380" s="12"/>
      <c r="I1380" s="12"/>
      <c r="K1380" s="12"/>
      <c r="L1380" s="12"/>
      <c r="M1380" s="12"/>
    </row>
    <row r="1381" spans="2:13" ht="20.100000000000001" customHeight="1">
      <c r="B1381" s="12"/>
      <c r="C1381" s="12"/>
      <c r="D1381" s="12"/>
      <c r="E1381" s="14"/>
      <c r="F1381" s="14"/>
      <c r="G1381" s="12"/>
      <c r="H1381" s="12"/>
      <c r="I1381" s="12"/>
      <c r="K1381" s="12"/>
      <c r="L1381" s="12"/>
      <c r="M1381" s="12"/>
    </row>
    <row r="1382" spans="2:13" ht="20.100000000000001" customHeight="1">
      <c r="B1382" s="12"/>
      <c r="C1382" s="12"/>
      <c r="D1382" s="12"/>
      <c r="E1382" s="14"/>
      <c r="F1382" s="14"/>
      <c r="G1382" s="12"/>
      <c r="H1382" s="12"/>
      <c r="I1382" s="12"/>
      <c r="K1382" s="12"/>
      <c r="L1382" s="12"/>
      <c r="M1382" s="12"/>
    </row>
    <row r="1383" spans="2:13" ht="20.100000000000001" customHeight="1">
      <c r="B1383" s="12"/>
      <c r="C1383" s="12"/>
      <c r="D1383" s="12"/>
      <c r="E1383" s="14"/>
      <c r="F1383" s="14"/>
      <c r="G1383" s="12"/>
      <c r="H1383" s="12"/>
      <c r="I1383" s="12"/>
      <c r="K1383" s="12"/>
      <c r="L1383" s="12"/>
      <c r="M1383" s="12"/>
    </row>
    <row r="1384" spans="2:13" ht="20.100000000000001" customHeight="1">
      <c r="B1384" s="12"/>
      <c r="C1384" s="12"/>
      <c r="D1384" s="12"/>
      <c r="E1384" s="14"/>
      <c r="F1384" s="14"/>
      <c r="G1384" s="12"/>
      <c r="H1384" s="12"/>
      <c r="I1384" s="12"/>
      <c r="K1384" s="12"/>
      <c r="L1384" s="12"/>
      <c r="M1384" s="12"/>
    </row>
    <row r="1385" spans="2:13" ht="20.100000000000001" customHeight="1">
      <c r="B1385" s="12"/>
      <c r="C1385" s="12"/>
      <c r="D1385" s="12"/>
      <c r="E1385" s="14"/>
      <c r="F1385" s="14"/>
      <c r="G1385" s="12"/>
      <c r="H1385" s="12"/>
      <c r="I1385" s="12"/>
      <c r="K1385" s="12"/>
      <c r="L1385" s="12"/>
      <c r="M1385" s="12"/>
    </row>
    <row r="1386" spans="2:13" ht="20.100000000000001" customHeight="1">
      <c r="B1386" s="12"/>
      <c r="C1386" s="12"/>
      <c r="D1386" s="12"/>
      <c r="E1386" s="14"/>
      <c r="F1386" s="14"/>
      <c r="G1386" s="12"/>
      <c r="H1386" s="12"/>
      <c r="I1386" s="12"/>
      <c r="K1386" s="12"/>
      <c r="L1386" s="12"/>
      <c r="M1386" s="12"/>
    </row>
    <row r="1387" spans="2:13" ht="20.100000000000001" customHeight="1">
      <c r="B1387" s="12"/>
      <c r="C1387" s="12"/>
      <c r="D1387" s="12"/>
      <c r="E1387" s="14"/>
      <c r="F1387" s="14"/>
      <c r="G1387" s="12"/>
      <c r="H1387" s="12"/>
      <c r="I1387" s="12"/>
      <c r="K1387" s="12"/>
      <c r="L1387" s="12"/>
      <c r="M1387" s="12"/>
    </row>
    <row r="1388" spans="2:13" ht="20.100000000000001" customHeight="1">
      <c r="B1388" s="12"/>
      <c r="C1388" s="12"/>
      <c r="D1388" s="12"/>
      <c r="E1388" s="14"/>
      <c r="F1388" s="14"/>
      <c r="G1388" s="12"/>
      <c r="H1388" s="12"/>
      <c r="I1388" s="12"/>
      <c r="K1388" s="12"/>
      <c r="L1388" s="12"/>
      <c r="M1388" s="12"/>
    </row>
    <row r="1389" spans="2:13" ht="20.100000000000001" customHeight="1">
      <c r="B1389" s="12"/>
      <c r="C1389" s="12"/>
      <c r="D1389" s="12"/>
      <c r="E1389" s="14"/>
      <c r="F1389" s="14"/>
      <c r="G1389" s="12"/>
      <c r="H1389" s="12"/>
      <c r="I1389" s="12"/>
      <c r="K1389" s="12"/>
      <c r="L1389" s="12"/>
      <c r="M1389" s="12"/>
    </row>
    <row r="1390" spans="2:13" ht="20.100000000000001" customHeight="1">
      <c r="B1390" s="12"/>
      <c r="C1390" s="12"/>
      <c r="D1390" s="12"/>
      <c r="E1390" s="14"/>
      <c r="F1390" s="14"/>
      <c r="G1390" s="12"/>
      <c r="H1390" s="12"/>
      <c r="I1390" s="12"/>
      <c r="K1390" s="12"/>
      <c r="L1390" s="12"/>
      <c r="M1390" s="12"/>
    </row>
    <row r="1391" spans="2:13" ht="20.100000000000001" customHeight="1">
      <c r="B1391" s="12"/>
      <c r="C1391" s="12"/>
      <c r="D1391" s="12"/>
      <c r="E1391" s="14"/>
      <c r="F1391" s="14"/>
      <c r="G1391" s="12"/>
      <c r="H1391" s="12"/>
      <c r="I1391" s="12"/>
      <c r="K1391" s="12"/>
      <c r="L1391" s="12"/>
      <c r="M1391" s="12"/>
    </row>
    <row r="1392" spans="2:13" ht="20.100000000000001" customHeight="1">
      <c r="B1392" s="12"/>
      <c r="C1392" s="12"/>
      <c r="D1392" s="12"/>
      <c r="E1392" s="14"/>
      <c r="F1392" s="14"/>
      <c r="G1392" s="12"/>
      <c r="H1392" s="12"/>
      <c r="I1392" s="12"/>
      <c r="K1392" s="12"/>
      <c r="L1392" s="12"/>
      <c r="M1392" s="12"/>
    </row>
    <row r="1393" spans="2:13" ht="20.100000000000001" customHeight="1">
      <c r="B1393" s="12"/>
      <c r="C1393" s="12"/>
      <c r="D1393" s="12"/>
      <c r="E1393" s="14"/>
      <c r="F1393" s="14"/>
      <c r="G1393" s="12"/>
      <c r="H1393" s="12"/>
      <c r="I1393" s="12"/>
      <c r="K1393" s="12"/>
      <c r="L1393" s="12"/>
      <c r="M1393" s="12"/>
    </row>
    <row r="1394" spans="2:13" ht="20.100000000000001" customHeight="1">
      <c r="B1394" s="12"/>
      <c r="C1394" s="12"/>
      <c r="D1394" s="12"/>
      <c r="E1394" s="14"/>
      <c r="F1394" s="14"/>
      <c r="G1394" s="12"/>
      <c r="H1394" s="12"/>
      <c r="I1394" s="12"/>
      <c r="K1394" s="12"/>
      <c r="L1394" s="12"/>
      <c r="M1394" s="12"/>
    </row>
    <row r="1395" spans="2:13" ht="20.100000000000001" customHeight="1">
      <c r="B1395" s="12"/>
      <c r="C1395" s="12"/>
      <c r="D1395" s="12"/>
      <c r="E1395" s="14"/>
      <c r="F1395" s="14"/>
      <c r="G1395" s="12"/>
      <c r="H1395" s="12"/>
      <c r="I1395" s="12"/>
      <c r="K1395" s="12"/>
      <c r="L1395" s="12"/>
      <c r="M1395" s="12"/>
    </row>
    <row r="1396" spans="2:13" ht="20.100000000000001" customHeight="1">
      <c r="B1396" s="12"/>
      <c r="C1396" s="12"/>
      <c r="D1396" s="12"/>
      <c r="E1396" s="14"/>
      <c r="F1396" s="14"/>
      <c r="G1396" s="12"/>
      <c r="H1396" s="12"/>
      <c r="I1396" s="12"/>
      <c r="K1396" s="12"/>
      <c r="L1396" s="12"/>
      <c r="M1396" s="12"/>
    </row>
    <row r="1397" spans="2:13" ht="20.100000000000001" customHeight="1">
      <c r="B1397" s="12"/>
      <c r="C1397" s="12"/>
      <c r="D1397" s="12"/>
      <c r="E1397" s="14"/>
      <c r="F1397" s="14"/>
      <c r="G1397" s="12"/>
      <c r="H1397" s="12"/>
      <c r="I1397" s="12"/>
      <c r="K1397" s="12"/>
      <c r="L1397" s="12"/>
      <c r="M1397" s="12"/>
    </row>
    <row r="1398" spans="2:13" ht="20.100000000000001" customHeight="1">
      <c r="B1398" s="12"/>
      <c r="C1398" s="12"/>
      <c r="D1398" s="12"/>
      <c r="E1398" s="14"/>
      <c r="F1398" s="14"/>
      <c r="G1398" s="12"/>
      <c r="H1398" s="12"/>
      <c r="I1398" s="12"/>
      <c r="K1398" s="12"/>
      <c r="L1398" s="12"/>
      <c r="M1398" s="12"/>
    </row>
    <row r="1399" spans="2:13" ht="20.100000000000001" customHeight="1">
      <c r="B1399" s="12"/>
      <c r="C1399" s="12"/>
      <c r="D1399" s="12"/>
      <c r="E1399" s="14"/>
      <c r="F1399" s="14"/>
      <c r="G1399" s="12"/>
      <c r="H1399" s="12"/>
      <c r="I1399" s="12"/>
      <c r="K1399" s="12"/>
      <c r="L1399" s="12"/>
      <c r="M1399" s="12"/>
    </row>
    <row r="1400" spans="2:13" ht="20.100000000000001" customHeight="1">
      <c r="B1400" s="12"/>
      <c r="C1400" s="12"/>
      <c r="D1400" s="12"/>
      <c r="E1400" s="14"/>
      <c r="F1400" s="14"/>
      <c r="G1400" s="12"/>
      <c r="H1400" s="12"/>
      <c r="I1400" s="12"/>
      <c r="K1400" s="12"/>
      <c r="L1400" s="12"/>
      <c r="M1400" s="12"/>
    </row>
    <row r="1401" spans="2:13" ht="20.100000000000001" customHeight="1">
      <c r="B1401" s="12"/>
      <c r="C1401" s="12"/>
      <c r="D1401" s="12"/>
      <c r="E1401" s="14"/>
      <c r="F1401" s="14"/>
      <c r="G1401" s="12"/>
      <c r="H1401" s="12"/>
      <c r="I1401" s="12"/>
      <c r="K1401" s="12"/>
      <c r="L1401" s="12"/>
      <c r="M1401" s="12"/>
    </row>
    <row r="1402" spans="2:13" ht="20.100000000000001" customHeight="1">
      <c r="B1402" s="12"/>
      <c r="C1402" s="12"/>
      <c r="D1402" s="12"/>
      <c r="E1402" s="14"/>
      <c r="F1402" s="14"/>
      <c r="G1402" s="12"/>
      <c r="H1402" s="12"/>
      <c r="I1402" s="12"/>
      <c r="K1402" s="12"/>
      <c r="L1402" s="12"/>
      <c r="M1402" s="12"/>
    </row>
    <row r="1403" spans="2:13" ht="20.100000000000001" customHeight="1">
      <c r="B1403" s="12"/>
      <c r="C1403" s="12"/>
      <c r="D1403" s="12"/>
      <c r="E1403" s="14"/>
      <c r="F1403" s="14"/>
      <c r="G1403" s="12"/>
      <c r="H1403" s="12"/>
      <c r="I1403" s="12"/>
      <c r="K1403" s="12"/>
      <c r="L1403" s="12"/>
      <c r="M1403" s="12"/>
    </row>
    <row r="1404" spans="2:13" ht="20.100000000000001" customHeight="1">
      <c r="B1404" s="12"/>
      <c r="C1404" s="12"/>
      <c r="D1404" s="12"/>
      <c r="E1404" s="14"/>
      <c r="F1404" s="14"/>
      <c r="G1404" s="12"/>
      <c r="H1404" s="12"/>
      <c r="I1404" s="12"/>
      <c r="K1404" s="12"/>
      <c r="L1404" s="12"/>
      <c r="M1404" s="12"/>
    </row>
    <row r="1405" spans="2:13" ht="20.100000000000001" customHeight="1">
      <c r="B1405" s="12"/>
      <c r="C1405" s="12"/>
      <c r="D1405" s="12"/>
      <c r="E1405" s="14"/>
      <c r="F1405" s="14"/>
      <c r="G1405" s="12"/>
      <c r="H1405" s="12"/>
      <c r="I1405" s="12"/>
      <c r="K1405" s="12"/>
      <c r="L1405" s="12"/>
      <c r="M1405" s="12"/>
    </row>
    <row r="1406" spans="2:13" ht="20.100000000000001" customHeight="1">
      <c r="B1406" s="12"/>
      <c r="C1406" s="12"/>
      <c r="D1406" s="12"/>
      <c r="E1406" s="14"/>
      <c r="F1406" s="14"/>
      <c r="G1406" s="12"/>
      <c r="H1406" s="12"/>
      <c r="I1406" s="12"/>
      <c r="K1406" s="12"/>
      <c r="L1406" s="12"/>
      <c r="M1406" s="12"/>
    </row>
    <row r="1407" spans="2:13" ht="20.100000000000001" customHeight="1">
      <c r="B1407" s="12"/>
      <c r="C1407" s="12"/>
      <c r="D1407" s="12"/>
      <c r="E1407" s="14"/>
      <c r="F1407" s="14"/>
      <c r="G1407" s="12"/>
      <c r="H1407" s="12"/>
      <c r="I1407" s="12"/>
      <c r="K1407" s="12"/>
      <c r="L1407" s="12"/>
      <c r="M1407" s="12"/>
    </row>
    <row r="1408" spans="2:13" ht="20.100000000000001" customHeight="1">
      <c r="B1408" s="12"/>
      <c r="C1408" s="12"/>
      <c r="D1408" s="12"/>
      <c r="E1408" s="14"/>
      <c r="F1408" s="14"/>
      <c r="G1408" s="12"/>
      <c r="H1408" s="12"/>
      <c r="I1408" s="12"/>
      <c r="K1408" s="12"/>
      <c r="L1408" s="12"/>
      <c r="M1408" s="12"/>
    </row>
    <row r="1409" spans="2:13" ht="20.100000000000001" customHeight="1">
      <c r="B1409" s="12"/>
      <c r="C1409" s="12"/>
      <c r="D1409" s="12"/>
      <c r="E1409" s="14"/>
      <c r="F1409" s="14"/>
      <c r="G1409" s="12"/>
      <c r="H1409" s="12"/>
      <c r="I1409" s="12"/>
      <c r="K1409" s="12"/>
      <c r="L1409" s="12"/>
      <c r="M1409" s="12"/>
    </row>
    <row r="1410" spans="2:13" ht="20.100000000000001" customHeight="1">
      <c r="B1410" s="12"/>
      <c r="C1410" s="12"/>
      <c r="D1410" s="12"/>
      <c r="E1410" s="14"/>
      <c r="F1410" s="14"/>
      <c r="G1410" s="12"/>
      <c r="H1410" s="12"/>
      <c r="I1410" s="12"/>
      <c r="K1410" s="12"/>
      <c r="L1410" s="12"/>
      <c r="M1410" s="12"/>
    </row>
    <row r="1411" spans="2:13" ht="20.100000000000001" customHeight="1">
      <c r="B1411" s="12"/>
      <c r="C1411" s="12"/>
      <c r="D1411" s="12"/>
      <c r="E1411" s="14"/>
      <c r="F1411" s="14"/>
      <c r="G1411" s="12"/>
      <c r="H1411" s="12"/>
      <c r="I1411" s="12"/>
      <c r="K1411" s="12"/>
      <c r="L1411" s="12"/>
      <c r="M1411" s="12"/>
    </row>
    <row r="1412" spans="2:13" ht="20.100000000000001" customHeight="1">
      <c r="B1412" s="12"/>
      <c r="C1412" s="12"/>
      <c r="D1412" s="12"/>
      <c r="E1412" s="14"/>
      <c r="F1412" s="14"/>
      <c r="G1412" s="12"/>
      <c r="H1412" s="12"/>
      <c r="I1412" s="12"/>
      <c r="K1412" s="12"/>
      <c r="L1412" s="12"/>
      <c r="M1412" s="12"/>
    </row>
    <row r="1413" spans="2:13" ht="20.100000000000001" customHeight="1">
      <c r="B1413" s="12"/>
      <c r="C1413" s="12"/>
      <c r="D1413" s="12"/>
      <c r="E1413" s="14"/>
      <c r="F1413" s="14"/>
      <c r="G1413" s="12"/>
      <c r="H1413" s="12"/>
      <c r="I1413" s="12"/>
      <c r="K1413" s="12"/>
      <c r="L1413" s="12"/>
      <c r="M1413" s="12"/>
    </row>
    <row r="1414" spans="2:13" ht="20.100000000000001" customHeight="1">
      <c r="B1414" s="12"/>
      <c r="C1414" s="12"/>
      <c r="D1414" s="12"/>
      <c r="E1414" s="14"/>
      <c r="F1414" s="14"/>
      <c r="G1414" s="12"/>
      <c r="H1414" s="12"/>
      <c r="I1414" s="12"/>
      <c r="K1414" s="12"/>
      <c r="L1414" s="12"/>
      <c r="M1414" s="12"/>
    </row>
    <row r="1415" spans="2:13" ht="20.100000000000001" customHeight="1">
      <c r="B1415" s="12"/>
      <c r="C1415" s="12"/>
      <c r="D1415" s="12"/>
      <c r="E1415" s="14"/>
      <c r="F1415" s="14"/>
      <c r="G1415" s="12"/>
      <c r="H1415" s="12"/>
      <c r="I1415" s="12"/>
      <c r="K1415" s="12"/>
      <c r="L1415" s="12"/>
      <c r="M1415" s="12"/>
    </row>
    <row r="1416" spans="2:13" ht="20.100000000000001" customHeight="1">
      <c r="B1416" s="12"/>
      <c r="C1416" s="12"/>
      <c r="D1416" s="12"/>
      <c r="E1416" s="14"/>
      <c r="F1416" s="14"/>
      <c r="G1416" s="12"/>
      <c r="H1416" s="12"/>
      <c r="I1416" s="12"/>
      <c r="K1416" s="12"/>
      <c r="L1416" s="12"/>
      <c r="M1416" s="12"/>
    </row>
    <row r="1417" spans="2:13" ht="20.100000000000001" customHeight="1">
      <c r="B1417" s="12"/>
      <c r="C1417" s="12"/>
      <c r="D1417" s="12"/>
      <c r="E1417" s="14"/>
      <c r="F1417" s="14"/>
      <c r="G1417" s="12"/>
      <c r="H1417" s="12"/>
      <c r="I1417" s="12"/>
      <c r="K1417" s="12"/>
      <c r="L1417" s="12"/>
      <c r="M1417" s="12"/>
    </row>
    <row r="1418" spans="2:13" ht="20.100000000000001" customHeight="1">
      <c r="B1418" s="12"/>
      <c r="C1418" s="12"/>
      <c r="D1418" s="12"/>
      <c r="E1418" s="14"/>
      <c r="F1418" s="14"/>
      <c r="G1418" s="12"/>
      <c r="H1418" s="12"/>
      <c r="I1418" s="12"/>
      <c r="K1418" s="12"/>
      <c r="L1418" s="12"/>
      <c r="M1418" s="12"/>
    </row>
    <row r="1419" spans="2:13" ht="20.100000000000001" customHeight="1">
      <c r="B1419" s="12"/>
      <c r="C1419" s="12"/>
      <c r="D1419" s="12"/>
      <c r="E1419" s="14"/>
      <c r="F1419" s="14"/>
      <c r="G1419" s="12"/>
      <c r="H1419" s="12"/>
      <c r="I1419" s="12"/>
      <c r="K1419" s="12"/>
      <c r="L1419" s="12"/>
      <c r="M1419" s="12"/>
    </row>
    <row r="1420" spans="2:13" ht="20.100000000000001" customHeight="1">
      <c r="B1420" s="12"/>
      <c r="C1420" s="12"/>
      <c r="D1420" s="12"/>
      <c r="E1420" s="14"/>
      <c r="F1420" s="14"/>
      <c r="G1420" s="12"/>
      <c r="H1420" s="12"/>
      <c r="I1420" s="12"/>
      <c r="K1420" s="12"/>
      <c r="L1420" s="12"/>
      <c r="M1420" s="12"/>
    </row>
    <row r="1421" spans="2:13" ht="20.100000000000001" customHeight="1">
      <c r="B1421" s="12"/>
      <c r="C1421" s="12"/>
      <c r="D1421" s="12"/>
      <c r="E1421" s="14"/>
      <c r="F1421" s="14"/>
      <c r="G1421" s="12"/>
      <c r="H1421" s="12"/>
      <c r="I1421" s="12"/>
      <c r="K1421" s="12"/>
      <c r="L1421" s="12"/>
      <c r="M1421" s="12"/>
    </row>
    <row r="1422" spans="2:13" ht="20.100000000000001" customHeight="1">
      <c r="B1422" s="12"/>
      <c r="C1422" s="12"/>
      <c r="D1422" s="12"/>
      <c r="E1422" s="14"/>
      <c r="F1422" s="14"/>
      <c r="G1422" s="12"/>
      <c r="H1422" s="12"/>
      <c r="I1422" s="12"/>
      <c r="K1422" s="12"/>
      <c r="L1422" s="12"/>
      <c r="M1422" s="12"/>
    </row>
    <row r="1423" spans="2:13" ht="20.100000000000001" customHeight="1">
      <c r="B1423" s="12"/>
      <c r="C1423" s="12"/>
      <c r="D1423" s="12"/>
      <c r="E1423" s="14"/>
      <c r="F1423" s="14"/>
      <c r="G1423" s="12"/>
      <c r="H1423" s="12"/>
      <c r="I1423" s="12"/>
      <c r="K1423" s="12"/>
      <c r="L1423" s="12"/>
      <c r="M1423" s="12"/>
    </row>
    <row r="1424" spans="2:13" ht="20.100000000000001" customHeight="1">
      <c r="B1424" s="12"/>
      <c r="C1424" s="12"/>
      <c r="D1424" s="12"/>
      <c r="E1424" s="14"/>
      <c r="F1424" s="14"/>
      <c r="G1424" s="12"/>
      <c r="H1424" s="12"/>
      <c r="I1424" s="12"/>
      <c r="K1424" s="12"/>
      <c r="L1424" s="12"/>
      <c r="M1424" s="12"/>
    </row>
    <row r="1425" spans="2:13" ht="20.100000000000001" customHeight="1">
      <c r="B1425" s="12"/>
      <c r="C1425" s="12"/>
      <c r="D1425" s="12"/>
      <c r="E1425" s="14"/>
      <c r="F1425" s="14"/>
      <c r="G1425" s="12"/>
      <c r="H1425" s="12"/>
      <c r="I1425" s="12"/>
      <c r="K1425" s="12"/>
      <c r="L1425" s="12"/>
      <c r="M1425" s="12"/>
    </row>
    <row r="1426" spans="2:13" ht="20.100000000000001" customHeight="1">
      <c r="B1426" s="12"/>
      <c r="C1426" s="12"/>
      <c r="D1426" s="12"/>
      <c r="E1426" s="14"/>
      <c r="F1426" s="14"/>
      <c r="G1426" s="12"/>
      <c r="H1426" s="12"/>
      <c r="I1426" s="12"/>
      <c r="K1426" s="12"/>
      <c r="L1426" s="12"/>
      <c r="M1426" s="12"/>
    </row>
    <row r="1427" spans="2:13" ht="20.100000000000001" customHeight="1">
      <c r="B1427" s="12"/>
      <c r="C1427" s="12"/>
      <c r="D1427" s="12"/>
      <c r="E1427" s="14"/>
      <c r="F1427" s="14"/>
      <c r="G1427" s="12"/>
      <c r="H1427" s="12"/>
      <c r="I1427" s="12"/>
      <c r="K1427" s="12"/>
      <c r="L1427" s="12"/>
      <c r="M1427" s="12"/>
    </row>
    <row r="1428" spans="2:13" ht="20.100000000000001" customHeight="1">
      <c r="B1428" s="12"/>
      <c r="C1428" s="12"/>
      <c r="D1428" s="12"/>
      <c r="E1428" s="14"/>
      <c r="F1428" s="14"/>
      <c r="G1428" s="12"/>
      <c r="H1428" s="12"/>
      <c r="I1428" s="12"/>
      <c r="K1428" s="12"/>
      <c r="L1428" s="12"/>
      <c r="M1428" s="12"/>
    </row>
    <row r="1429" spans="2:13" ht="20.100000000000001" customHeight="1">
      <c r="B1429" s="12"/>
      <c r="C1429" s="12"/>
      <c r="D1429" s="12"/>
      <c r="E1429" s="14"/>
      <c r="F1429" s="14"/>
      <c r="G1429" s="12"/>
      <c r="H1429" s="12"/>
      <c r="I1429" s="12"/>
      <c r="K1429" s="12"/>
      <c r="L1429" s="12"/>
      <c r="M1429" s="12"/>
    </row>
    <row r="1430" spans="2:13" ht="20.100000000000001" customHeight="1">
      <c r="B1430" s="12"/>
      <c r="C1430" s="12"/>
      <c r="D1430" s="12"/>
      <c r="E1430" s="14"/>
      <c r="F1430" s="14"/>
      <c r="G1430" s="12"/>
      <c r="H1430" s="12"/>
      <c r="I1430" s="12"/>
      <c r="K1430" s="12"/>
      <c r="L1430" s="12"/>
      <c r="M1430" s="12"/>
    </row>
    <row r="1431" spans="2:13" ht="20.100000000000001" customHeight="1">
      <c r="B1431" s="12"/>
      <c r="C1431" s="12"/>
      <c r="D1431" s="12"/>
      <c r="E1431" s="14"/>
      <c r="F1431" s="14"/>
      <c r="G1431" s="12"/>
      <c r="H1431" s="12"/>
      <c r="I1431" s="12"/>
      <c r="K1431" s="12"/>
      <c r="L1431" s="12"/>
      <c r="M1431" s="12"/>
    </row>
    <row r="1432" spans="2:13" ht="20.100000000000001" customHeight="1">
      <c r="B1432" s="12"/>
      <c r="C1432" s="12"/>
      <c r="D1432" s="12"/>
      <c r="E1432" s="14"/>
      <c r="F1432" s="14"/>
      <c r="G1432" s="12"/>
      <c r="H1432" s="12"/>
      <c r="I1432" s="12"/>
      <c r="K1432" s="12"/>
      <c r="L1432" s="12"/>
      <c r="M1432" s="12"/>
    </row>
    <row r="1433" spans="2:13" ht="20.100000000000001" customHeight="1">
      <c r="B1433" s="12"/>
      <c r="C1433" s="12"/>
      <c r="D1433" s="12"/>
      <c r="E1433" s="14"/>
      <c r="F1433" s="14"/>
      <c r="G1433" s="12"/>
      <c r="H1433" s="12"/>
      <c r="I1433" s="12"/>
      <c r="K1433" s="12"/>
      <c r="L1433" s="12"/>
      <c r="M1433" s="12"/>
    </row>
    <row r="1434" spans="2:13" ht="20.100000000000001" customHeight="1">
      <c r="B1434" s="12"/>
      <c r="C1434" s="12"/>
      <c r="D1434" s="12"/>
      <c r="E1434" s="14"/>
      <c r="F1434" s="14"/>
      <c r="G1434" s="12"/>
      <c r="H1434" s="12"/>
      <c r="I1434" s="12"/>
      <c r="K1434" s="12"/>
      <c r="L1434" s="12"/>
      <c r="M1434" s="12"/>
    </row>
    <row r="1435" spans="2:13" ht="20.100000000000001" customHeight="1">
      <c r="B1435" s="12"/>
      <c r="C1435" s="12"/>
      <c r="D1435" s="12"/>
      <c r="E1435" s="14"/>
      <c r="F1435" s="14"/>
      <c r="G1435" s="12"/>
      <c r="H1435" s="12"/>
      <c r="I1435" s="12"/>
      <c r="K1435" s="12"/>
      <c r="L1435" s="12"/>
      <c r="M1435" s="12"/>
    </row>
    <row r="1436" spans="2:13" ht="20.100000000000001" customHeight="1">
      <c r="B1436" s="12"/>
      <c r="C1436" s="12"/>
      <c r="D1436" s="12"/>
      <c r="E1436" s="14"/>
      <c r="F1436" s="14"/>
      <c r="G1436" s="12"/>
      <c r="H1436" s="12"/>
      <c r="I1436" s="12"/>
      <c r="K1436" s="12"/>
      <c r="L1436" s="12"/>
      <c r="M1436" s="12"/>
    </row>
    <row r="1437" spans="2:13" ht="20.100000000000001" customHeight="1">
      <c r="B1437" s="12"/>
      <c r="C1437" s="12"/>
      <c r="D1437" s="12"/>
      <c r="E1437" s="14"/>
      <c r="F1437" s="14"/>
      <c r="G1437" s="12"/>
      <c r="H1437" s="12"/>
      <c r="I1437" s="12"/>
      <c r="K1437" s="12"/>
      <c r="L1437" s="12"/>
      <c r="M1437" s="12"/>
    </row>
    <row r="1438" spans="2:13" ht="20.100000000000001" customHeight="1">
      <c r="B1438" s="12"/>
      <c r="C1438" s="12"/>
      <c r="D1438" s="12"/>
      <c r="E1438" s="14"/>
      <c r="F1438" s="14"/>
      <c r="G1438" s="12"/>
      <c r="H1438" s="12"/>
      <c r="I1438" s="12"/>
      <c r="K1438" s="12"/>
      <c r="L1438" s="12"/>
      <c r="M1438" s="12"/>
    </row>
    <row r="1439" spans="2:13" ht="20.100000000000001" customHeight="1">
      <c r="B1439" s="12"/>
      <c r="C1439" s="12"/>
      <c r="D1439" s="12"/>
      <c r="E1439" s="14"/>
      <c r="F1439" s="14"/>
      <c r="G1439" s="12"/>
      <c r="H1439" s="12"/>
      <c r="I1439" s="12"/>
      <c r="K1439" s="12"/>
      <c r="L1439" s="12"/>
      <c r="M1439" s="12"/>
    </row>
    <row r="1440" spans="2:13" ht="20.100000000000001" customHeight="1">
      <c r="B1440" s="12"/>
      <c r="C1440" s="12"/>
      <c r="D1440" s="12"/>
      <c r="E1440" s="14"/>
      <c r="F1440" s="14"/>
      <c r="G1440" s="12"/>
      <c r="H1440" s="12"/>
      <c r="I1440" s="12"/>
      <c r="K1440" s="12"/>
      <c r="L1440" s="12"/>
      <c r="M1440" s="12"/>
    </row>
    <row r="1441" spans="2:13" ht="20.100000000000001" customHeight="1">
      <c r="B1441" s="12"/>
      <c r="C1441" s="12"/>
      <c r="D1441" s="12"/>
      <c r="E1441" s="14"/>
      <c r="F1441" s="14"/>
      <c r="G1441" s="12"/>
      <c r="H1441" s="12"/>
      <c r="I1441" s="12"/>
      <c r="K1441" s="12"/>
      <c r="L1441" s="12"/>
      <c r="M1441" s="12"/>
    </row>
    <row r="1442" spans="2:13" ht="20.100000000000001" customHeight="1">
      <c r="B1442" s="12"/>
      <c r="C1442" s="12"/>
      <c r="D1442" s="12"/>
      <c r="E1442" s="14"/>
      <c r="F1442" s="14"/>
      <c r="G1442" s="12"/>
      <c r="H1442" s="12"/>
      <c r="I1442" s="12"/>
      <c r="K1442" s="12"/>
      <c r="L1442" s="12"/>
      <c r="M1442" s="12"/>
    </row>
    <row r="1443" spans="2:13" ht="20.100000000000001" customHeight="1">
      <c r="B1443" s="12"/>
      <c r="C1443" s="12"/>
      <c r="D1443" s="12"/>
      <c r="E1443" s="14"/>
      <c r="F1443" s="14"/>
      <c r="G1443" s="12"/>
      <c r="H1443" s="12"/>
      <c r="I1443" s="12"/>
      <c r="K1443" s="12"/>
      <c r="L1443" s="12"/>
      <c r="M1443" s="12"/>
    </row>
    <row r="1444" spans="2:13" ht="20.100000000000001" customHeight="1">
      <c r="B1444" s="12"/>
      <c r="C1444" s="12"/>
      <c r="D1444" s="12"/>
      <c r="E1444" s="14"/>
      <c r="F1444" s="14"/>
      <c r="G1444" s="12"/>
      <c r="H1444" s="12"/>
      <c r="I1444" s="12"/>
      <c r="K1444" s="12"/>
      <c r="L1444" s="12"/>
      <c r="M1444" s="12"/>
    </row>
    <row r="1445" spans="2:13" ht="20.100000000000001" customHeight="1">
      <c r="B1445" s="12"/>
      <c r="C1445" s="12"/>
      <c r="D1445" s="12"/>
      <c r="E1445" s="14"/>
      <c r="F1445" s="14"/>
      <c r="G1445" s="12"/>
      <c r="H1445" s="12"/>
      <c r="I1445" s="12"/>
      <c r="K1445" s="12"/>
      <c r="L1445" s="12"/>
      <c r="M1445" s="12"/>
    </row>
    <row r="1446" spans="2:13" ht="20.100000000000001" customHeight="1">
      <c r="B1446" s="12"/>
      <c r="C1446" s="12"/>
      <c r="D1446" s="12"/>
      <c r="E1446" s="14"/>
      <c r="F1446" s="14"/>
      <c r="G1446" s="12"/>
      <c r="H1446" s="12"/>
      <c r="I1446" s="12"/>
      <c r="K1446" s="12"/>
      <c r="L1446" s="12"/>
      <c r="M1446" s="12"/>
    </row>
    <row r="1447" spans="2:13" ht="20.100000000000001" customHeight="1">
      <c r="B1447" s="12"/>
      <c r="C1447" s="12"/>
      <c r="D1447" s="12"/>
      <c r="E1447" s="14"/>
      <c r="F1447" s="14"/>
      <c r="G1447" s="12"/>
      <c r="H1447" s="12"/>
      <c r="I1447" s="12"/>
      <c r="K1447" s="12"/>
      <c r="L1447" s="12"/>
      <c r="M1447" s="12"/>
    </row>
    <row r="1448" spans="2:13" ht="20.100000000000001" customHeight="1">
      <c r="B1448" s="12"/>
      <c r="C1448" s="12"/>
      <c r="D1448" s="12"/>
      <c r="E1448" s="14"/>
      <c r="F1448" s="14"/>
      <c r="G1448" s="12"/>
      <c r="H1448" s="12"/>
      <c r="I1448" s="12"/>
      <c r="K1448" s="12"/>
      <c r="L1448" s="12"/>
      <c r="M1448" s="12"/>
    </row>
    <row r="1449" spans="2:13" ht="20.100000000000001" customHeight="1">
      <c r="B1449" s="12"/>
      <c r="C1449" s="12"/>
      <c r="D1449" s="12"/>
      <c r="E1449" s="14"/>
      <c r="F1449" s="14"/>
      <c r="G1449" s="12"/>
      <c r="H1449" s="12"/>
      <c r="I1449" s="12"/>
      <c r="K1449" s="12"/>
      <c r="L1449" s="12"/>
      <c r="M1449" s="12"/>
    </row>
    <row r="1450" spans="2:13" ht="20.100000000000001" customHeight="1">
      <c r="B1450" s="12"/>
      <c r="C1450" s="12"/>
      <c r="D1450" s="12"/>
      <c r="E1450" s="14"/>
      <c r="F1450" s="14"/>
      <c r="G1450" s="12"/>
      <c r="H1450" s="12"/>
      <c r="I1450" s="12"/>
      <c r="K1450" s="12"/>
      <c r="L1450" s="12"/>
      <c r="M1450" s="12"/>
    </row>
    <row r="1451" spans="2:13" ht="20.100000000000001" customHeight="1">
      <c r="B1451" s="12"/>
      <c r="C1451" s="12"/>
      <c r="D1451" s="12"/>
      <c r="E1451" s="14"/>
      <c r="F1451" s="14"/>
      <c r="G1451" s="12"/>
      <c r="H1451" s="12"/>
      <c r="I1451" s="12"/>
      <c r="K1451" s="12"/>
      <c r="L1451" s="12"/>
      <c r="M1451" s="12"/>
    </row>
    <row r="1452" spans="2:13" ht="20.100000000000001" customHeight="1">
      <c r="B1452" s="12"/>
      <c r="C1452" s="12"/>
      <c r="D1452" s="12"/>
      <c r="E1452" s="14"/>
      <c r="F1452" s="14"/>
      <c r="G1452" s="12"/>
      <c r="H1452" s="12"/>
      <c r="I1452" s="12"/>
      <c r="K1452" s="12"/>
      <c r="L1452" s="12"/>
      <c r="M1452" s="12"/>
    </row>
    <row r="1453" spans="2:13" ht="20.100000000000001" customHeight="1">
      <c r="B1453" s="12"/>
      <c r="C1453" s="12"/>
      <c r="D1453" s="12"/>
      <c r="E1453" s="14"/>
      <c r="F1453" s="14"/>
      <c r="G1453" s="12"/>
      <c r="H1453" s="12"/>
      <c r="I1453" s="12"/>
      <c r="K1453" s="12"/>
      <c r="L1453" s="12"/>
      <c r="M1453" s="12"/>
    </row>
    <row r="1454" spans="2:13" ht="20.100000000000001" customHeight="1">
      <c r="B1454" s="12"/>
      <c r="C1454" s="12"/>
      <c r="D1454" s="12"/>
      <c r="E1454" s="14"/>
      <c r="F1454" s="14"/>
      <c r="G1454" s="12"/>
      <c r="H1454" s="12"/>
      <c r="I1454" s="12"/>
      <c r="K1454" s="12"/>
      <c r="L1454" s="12"/>
      <c r="M1454" s="12"/>
    </row>
    <row r="1455" spans="2:13" ht="20.100000000000001" customHeight="1">
      <c r="B1455" s="12"/>
      <c r="C1455" s="12"/>
      <c r="D1455" s="12"/>
      <c r="E1455" s="14"/>
      <c r="F1455" s="14"/>
      <c r="G1455" s="12"/>
      <c r="H1455" s="12"/>
      <c r="I1455" s="12"/>
      <c r="K1455" s="12"/>
      <c r="L1455" s="12"/>
      <c r="M1455" s="12"/>
    </row>
    <row r="1456" spans="2:13" ht="20.100000000000001" customHeight="1">
      <c r="B1456" s="12"/>
      <c r="C1456" s="12"/>
      <c r="D1456" s="12"/>
      <c r="E1456" s="14"/>
      <c r="F1456" s="14"/>
      <c r="G1456" s="12"/>
      <c r="H1456" s="12"/>
      <c r="I1456" s="12"/>
      <c r="K1456" s="12"/>
      <c r="L1456" s="12"/>
      <c r="M1456" s="12"/>
    </row>
    <row r="1457" spans="2:13" ht="20.100000000000001" customHeight="1">
      <c r="B1457" s="12"/>
      <c r="C1457" s="12"/>
      <c r="D1457" s="12"/>
      <c r="E1457" s="14"/>
      <c r="F1457" s="14"/>
      <c r="G1457" s="12"/>
      <c r="H1457" s="12"/>
      <c r="I1457" s="12"/>
      <c r="K1457" s="12"/>
      <c r="L1457" s="12"/>
      <c r="M1457" s="12"/>
    </row>
    <row r="1458" spans="2:13" ht="20.100000000000001" customHeight="1">
      <c r="B1458" s="12"/>
      <c r="C1458" s="12"/>
      <c r="D1458" s="12"/>
      <c r="E1458" s="14"/>
      <c r="F1458" s="14"/>
      <c r="G1458" s="12"/>
      <c r="H1458" s="12"/>
      <c r="I1458" s="12"/>
      <c r="K1458" s="12"/>
      <c r="L1458" s="12"/>
      <c r="M1458" s="12"/>
    </row>
    <row r="1459" spans="2:13" ht="20.100000000000001" customHeight="1">
      <c r="B1459" s="12"/>
      <c r="C1459" s="12"/>
      <c r="D1459" s="12"/>
      <c r="E1459" s="14"/>
      <c r="F1459" s="14"/>
      <c r="G1459" s="12"/>
      <c r="H1459" s="12"/>
      <c r="I1459" s="12"/>
      <c r="K1459" s="12"/>
      <c r="L1459" s="12"/>
      <c r="M1459" s="12"/>
    </row>
    <row r="1460" spans="2:13" ht="20.100000000000001" customHeight="1">
      <c r="B1460" s="12"/>
      <c r="C1460" s="12"/>
      <c r="D1460" s="12"/>
      <c r="E1460" s="14"/>
      <c r="F1460" s="14"/>
      <c r="G1460" s="12"/>
      <c r="H1460" s="12"/>
      <c r="I1460" s="12"/>
      <c r="K1460" s="12"/>
      <c r="L1460" s="12"/>
      <c r="M1460" s="12"/>
    </row>
    <row r="1461" spans="2:13" ht="20.100000000000001" customHeight="1">
      <c r="B1461" s="12"/>
      <c r="C1461" s="12"/>
      <c r="D1461" s="12"/>
      <c r="E1461" s="14"/>
      <c r="F1461" s="14"/>
      <c r="G1461" s="12"/>
      <c r="H1461" s="12"/>
      <c r="I1461" s="12"/>
      <c r="K1461" s="12"/>
      <c r="L1461" s="12"/>
      <c r="M1461" s="12"/>
    </row>
    <row r="1462" spans="2:13" ht="20.100000000000001" customHeight="1">
      <c r="B1462" s="12"/>
      <c r="C1462" s="12"/>
      <c r="D1462" s="12"/>
      <c r="E1462" s="14"/>
      <c r="F1462" s="14"/>
      <c r="G1462" s="12"/>
      <c r="H1462" s="12"/>
      <c r="I1462" s="12"/>
      <c r="K1462" s="12"/>
      <c r="L1462" s="12"/>
      <c r="M1462" s="12"/>
    </row>
    <row r="1463" spans="2:13" ht="20.100000000000001" customHeight="1">
      <c r="B1463" s="12"/>
      <c r="C1463" s="12"/>
      <c r="D1463" s="12"/>
      <c r="E1463" s="14"/>
      <c r="F1463" s="14"/>
      <c r="G1463" s="12"/>
      <c r="H1463" s="12"/>
      <c r="I1463" s="12"/>
      <c r="K1463" s="12"/>
      <c r="L1463" s="12"/>
      <c r="M1463" s="12"/>
    </row>
    <row r="1464" spans="2:13" ht="20.100000000000001" customHeight="1">
      <c r="B1464" s="12"/>
      <c r="C1464" s="12"/>
      <c r="D1464" s="12"/>
      <c r="E1464" s="14"/>
      <c r="F1464" s="14"/>
      <c r="G1464" s="12"/>
      <c r="H1464" s="12"/>
      <c r="I1464" s="12"/>
      <c r="K1464" s="12"/>
      <c r="L1464" s="12"/>
      <c r="M1464" s="12"/>
    </row>
    <row r="1465" spans="2:13" ht="20.100000000000001" customHeight="1">
      <c r="B1465" s="12"/>
      <c r="C1465" s="12"/>
      <c r="D1465" s="12"/>
      <c r="E1465" s="14"/>
      <c r="F1465" s="14"/>
      <c r="G1465" s="12"/>
      <c r="H1465" s="12"/>
      <c r="I1465" s="12"/>
      <c r="K1465" s="12"/>
      <c r="L1465" s="12"/>
      <c r="M1465" s="12"/>
    </row>
    <row r="1466" spans="2:13" ht="20.100000000000001" customHeight="1">
      <c r="B1466" s="12"/>
      <c r="C1466" s="12"/>
      <c r="D1466" s="12"/>
      <c r="E1466" s="14"/>
      <c r="F1466" s="14"/>
      <c r="G1466" s="12"/>
      <c r="H1466" s="12"/>
      <c r="I1466" s="12"/>
      <c r="K1466" s="12"/>
      <c r="L1466" s="12"/>
      <c r="M1466" s="12"/>
    </row>
    <row r="1467" spans="2:13" ht="20.100000000000001" customHeight="1">
      <c r="B1467" s="12"/>
      <c r="C1467" s="12"/>
      <c r="D1467" s="12"/>
      <c r="E1467" s="14"/>
      <c r="F1467" s="14"/>
      <c r="G1467" s="12"/>
      <c r="H1467" s="12"/>
      <c r="I1467" s="12"/>
      <c r="K1467" s="12"/>
      <c r="L1467" s="12"/>
      <c r="M1467" s="12"/>
    </row>
    <row r="1468" spans="2:13" ht="20.100000000000001" customHeight="1">
      <c r="B1468" s="12"/>
      <c r="C1468" s="12"/>
      <c r="D1468" s="12"/>
      <c r="E1468" s="14"/>
      <c r="F1468" s="14"/>
      <c r="G1468" s="12"/>
      <c r="H1468" s="12"/>
      <c r="I1468" s="12"/>
      <c r="K1468" s="12"/>
      <c r="L1468" s="12"/>
      <c r="M1468" s="12"/>
    </row>
    <row r="1469" spans="2:13" ht="20.100000000000001" customHeight="1">
      <c r="B1469" s="12"/>
      <c r="C1469" s="12"/>
      <c r="D1469" s="12"/>
      <c r="E1469" s="14"/>
      <c r="F1469" s="14"/>
      <c r="G1469" s="12"/>
      <c r="H1469" s="12"/>
      <c r="I1469" s="12"/>
      <c r="K1469" s="12"/>
      <c r="L1469" s="12"/>
      <c r="M1469" s="12"/>
    </row>
    <row r="1470" spans="2:13" ht="20.100000000000001" customHeight="1">
      <c r="B1470" s="12"/>
      <c r="C1470" s="12"/>
      <c r="D1470" s="12"/>
      <c r="E1470" s="14"/>
      <c r="F1470" s="14"/>
      <c r="G1470" s="12"/>
      <c r="H1470" s="12"/>
      <c r="I1470" s="12"/>
      <c r="K1470" s="12"/>
      <c r="L1470" s="12"/>
      <c r="M1470" s="12"/>
    </row>
    <row r="1471" spans="2:13" ht="20.100000000000001" customHeight="1">
      <c r="B1471" s="12"/>
      <c r="C1471" s="12"/>
      <c r="D1471" s="12"/>
      <c r="E1471" s="14"/>
      <c r="F1471" s="14"/>
      <c r="G1471" s="12"/>
      <c r="H1471" s="12"/>
      <c r="I1471" s="12"/>
      <c r="K1471" s="12"/>
      <c r="L1471" s="12"/>
      <c r="M1471" s="12"/>
    </row>
    <row r="1472" spans="2:13" ht="20.100000000000001" customHeight="1">
      <c r="B1472" s="12"/>
      <c r="C1472" s="12"/>
      <c r="D1472" s="12"/>
      <c r="E1472" s="14"/>
      <c r="F1472" s="14"/>
      <c r="G1472" s="12"/>
      <c r="H1472" s="12"/>
      <c r="I1472" s="12"/>
      <c r="K1472" s="12"/>
      <c r="L1472" s="12"/>
      <c r="M1472" s="12"/>
    </row>
    <row r="1473" spans="2:13" ht="20.100000000000001" customHeight="1">
      <c r="B1473" s="12"/>
      <c r="C1473" s="12"/>
      <c r="D1473" s="12"/>
      <c r="E1473" s="14"/>
      <c r="F1473" s="14"/>
      <c r="G1473" s="12"/>
      <c r="H1473" s="12"/>
      <c r="I1473" s="12"/>
      <c r="K1473" s="12"/>
      <c r="L1473" s="12"/>
      <c r="M1473" s="12"/>
    </row>
    <row r="1474" spans="2:13" ht="20.100000000000001" customHeight="1">
      <c r="B1474" s="12"/>
      <c r="C1474" s="12"/>
      <c r="D1474" s="12"/>
      <c r="E1474" s="14"/>
      <c r="F1474" s="14"/>
      <c r="G1474" s="12"/>
      <c r="H1474" s="12"/>
      <c r="I1474" s="12"/>
      <c r="K1474" s="12"/>
      <c r="L1474" s="12"/>
      <c r="M1474" s="12"/>
    </row>
    <row r="1475" spans="2:13" ht="20.100000000000001" customHeight="1">
      <c r="B1475" s="12"/>
      <c r="C1475" s="12"/>
      <c r="D1475" s="12"/>
      <c r="E1475" s="14"/>
      <c r="F1475" s="14"/>
      <c r="G1475" s="12"/>
      <c r="H1475" s="12"/>
      <c r="I1475" s="12"/>
      <c r="K1475" s="12"/>
      <c r="L1475" s="12"/>
      <c r="M1475" s="12"/>
    </row>
    <row r="1476" spans="2:13" ht="20.100000000000001" customHeight="1">
      <c r="B1476" s="12"/>
      <c r="C1476" s="12"/>
      <c r="D1476" s="12"/>
      <c r="E1476" s="14"/>
      <c r="F1476" s="14"/>
      <c r="G1476" s="12"/>
      <c r="H1476" s="12"/>
      <c r="I1476" s="12"/>
      <c r="K1476" s="12"/>
      <c r="L1476" s="12"/>
      <c r="M1476" s="12"/>
    </row>
    <row r="1477" spans="2:13" ht="20.100000000000001" customHeight="1">
      <c r="B1477" s="12"/>
      <c r="C1477" s="12"/>
      <c r="D1477" s="12"/>
      <c r="E1477" s="14"/>
      <c r="F1477" s="14"/>
      <c r="G1477" s="12"/>
      <c r="H1477" s="12"/>
      <c r="I1477" s="12"/>
      <c r="K1477" s="12"/>
      <c r="L1477" s="12"/>
      <c r="M1477" s="12"/>
    </row>
    <row r="1478" spans="2:13" ht="20.100000000000001" customHeight="1">
      <c r="B1478" s="12"/>
      <c r="C1478" s="12"/>
      <c r="D1478" s="12"/>
      <c r="E1478" s="14"/>
      <c r="F1478" s="14"/>
      <c r="G1478" s="12"/>
      <c r="H1478" s="12"/>
      <c r="I1478" s="12"/>
      <c r="K1478" s="12"/>
      <c r="L1478" s="12"/>
      <c r="M1478" s="12"/>
    </row>
    <row r="1479" spans="2:13" ht="20.100000000000001" customHeight="1">
      <c r="B1479" s="12"/>
      <c r="C1479" s="12"/>
      <c r="D1479" s="12"/>
      <c r="E1479" s="14"/>
      <c r="F1479" s="14"/>
      <c r="G1479" s="12"/>
      <c r="H1479" s="12"/>
      <c r="I1479" s="12"/>
      <c r="K1479" s="12"/>
      <c r="L1479" s="12"/>
      <c r="M1479" s="12"/>
    </row>
    <row r="1480" spans="2:13" ht="20.100000000000001" customHeight="1">
      <c r="B1480" s="12"/>
      <c r="C1480" s="12"/>
      <c r="D1480" s="12"/>
      <c r="E1480" s="14"/>
      <c r="F1480" s="14"/>
      <c r="G1480" s="12"/>
      <c r="H1480" s="12"/>
      <c r="I1480" s="12"/>
      <c r="K1480" s="12"/>
      <c r="L1480" s="12"/>
      <c r="M1480" s="12"/>
    </row>
    <row r="1481" spans="2:13" ht="20.100000000000001" customHeight="1">
      <c r="B1481" s="12"/>
      <c r="C1481" s="12"/>
      <c r="D1481" s="12"/>
      <c r="E1481" s="14"/>
      <c r="F1481" s="14"/>
      <c r="G1481" s="12"/>
      <c r="H1481" s="12"/>
      <c r="I1481" s="12"/>
      <c r="K1481" s="12"/>
      <c r="L1481" s="12"/>
      <c r="M1481" s="12"/>
    </row>
    <row r="1482" spans="2:13" ht="20.100000000000001" customHeight="1">
      <c r="B1482" s="12"/>
      <c r="C1482" s="12"/>
      <c r="D1482" s="12"/>
      <c r="E1482" s="14"/>
      <c r="F1482" s="14"/>
      <c r="G1482" s="12"/>
      <c r="H1482" s="12"/>
      <c r="I1482" s="12"/>
      <c r="K1482" s="12"/>
      <c r="L1482" s="12"/>
      <c r="M1482" s="12"/>
    </row>
    <row r="1483" spans="2:13" ht="20.100000000000001" customHeight="1">
      <c r="B1483" s="12"/>
      <c r="C1483" s="12"/>
      <c r="D1483" s="12"/>
      <c r="E1483" s="14"/>
      <c r="F1483" s="14"/>
      <c r="G1483" s="12"/>
      <c r="H1483" s="12"/>
      <c r="I1483" s="12"/>
      <c r="K1483" s="12"/>
      <c r="L1483" s="12"/>
      <c r="M1483" s="12"/>
    </row>
    <row r="1484" spans="2:13" ht="20.100000000000001" customHeight="1">
      <c r="B1484" s="12"/>
      <c r="C1484" s="12"/>
      <c r="D1484" s="12"/>
      <c r="E1484" s="14"/>
      <c r="F1484" s="14"/>
      <c r="G1484" s="12"/>
      <c r="H1484" s="12"/>
      <c r="I1484" s="12"/>
      <c r="K1484" s="12"/>
      <c r="L1484" s="12"/>
      <c r="M1484" s="12"/>
    </row>
    <row r="1485" spans="2:13" ht="20.100000000000001" customHeight="1">
      <c r="B1485" s="12"/>
      <c r="C1485" s="12"/>
      <c r="D1485" s="12"/>
      <c r="E1485" s="14"/>
      <c r="F1485" s="14"/>
      <c r="G1485" s="12"/>
      <c r="H1485" s="12"/>
      <c r="I1485" s="12"/>
      <c r="K1485" s="12"/>
      <c r="L1485" s="12"/>
      <c r="M1485" s="12"/>
    </row>
    <row r="1486" spans="2:13" ht="20.100000000000001" customHeight="1">
      <c r="B1486" s="12"/>
      <c r="C1486" s="12"/>
      <c r="D1486" s="12"/>
      <c r="E1486" s="14"/>
      <c r="F1486" s="14"/>
      <c r="G1486" s="12"/>
      <c r="H1486" s="12"/>
      <c r="I1486" s="12"/>
      <c r="K1486" s="12"/>
      <c r="L1486" s="12"/>
      <c r="M1486" s="12"/>
    </row>
    <row r="1487" spans="2:13" ht="20.100000000000001" customHeight="1">
      <c r="B1487" s="12"/>
      <c r="C1487" s="12"/>
      <c r="D1487" s="12"/>
      <c r="E1487" s="14"/>
      <c r="F1487" s="14"/>
      <c r="G1487" s="12"/>
      <c r="H1487" s="12"/>
      <c r="I1487" s="12"/>
      <c r="K1487" s="12"/>
      <c r="L1487" s="12"/>
      <c r="M1487" s="12"/>
    </row>
    <row r="1488" spans="2:13" ht="20.100000000000001" customHeight="1">
      <c r="B1488" s="12"/>
      <c r="C1488" s="12"/>
      <c r="D1488" s="12"/>
      <c r="E1488" s="14"/>
      <c r="F1488" s="14"/>
      <c r="G1488" s="12"/>
      <c r="H1488" s="12"/>
      <c r="I1488" s="12"/>
      <c r="K1488" s="12"/>
      <c r="L1488" s="12"/>
      <c r="M1488" s="12"/>
    </row>
    <row r="1489" spans="2:13" ht="20.100000000000001" customHeight="1">
      <c r="B1489" s="12"/>
      <c r="C1489" s="12"/>
      <c r="D1489" s="12"/>
      <c r="E1489" s="14"/>
      <c r="F1489" s="14"/>
      <c r="G1489" s="12"/>
      <c r="H1489" s="12"/>
      <c r="I1489" s="12"/>
      <c r="K1489" s="12"/>
      <c r="L1489" s="12"/>
      <c r="M1489" s="12"/>
    </row>
    <row r="1490" spans="2:13" ht="20.100000000000001" customHeight="1">
      <c r="B1490" s="12"/>
      <c r="C1490" s="12"/>
      <c r="D1490" s="12"/>
      <c r="E1490" s="14"/>
      <c r="F1490" s="14"/>
      <c r="G1490" s="12"/>
      <c r="H1490" s="12"/>
      <c r="I1490" s="12"/>
      <c r="K1490" s="12"/>
      <c r="L1490" s="12"/>
      <c r="M1490" s="12"/>
    </row>
    <row r="1491" spans="2:13" ht="20.100000000000001" customHeight="1">
      <c r="B1491" s="12"/>
      <c r="C1491" s="12"/>
      <c r="D1491" s="12"/>
      <c r="E1491" s="14"/>
      <c r="F1491" s="14"/>
      <c r="G1491" s="12"/>
      <c r="H1491" s="12"/>
      <c r="I1491" s="12"/>
      <c r="K1491" s="12"/>
      <c r="L1491" s="12"/>
      <c r="M1491" s="12"/>
    </row>
    <row r="1492" spans="2:13" ht="20.100000000000001" customHeight="1">
      <c r="B1492" s="12"/>
      <c r="C1492" s="12"/>
      <c r="D1492" s="12"/>
      <c r="E1492" s="14"/>
      <c r="F1492" s="14"/>
      <c r="G1492" s="12"/>
      <c r="H1492" s="12"/>
      <c r="I1492" s="12"/>
      <c r="K1492" s="12"/>
      <c r="L1492" s="12"/>
      <c r="M1492" s="12"/>
    </row>
    <row r="1493" spans="2:13" ht="20.100000000000001" customHeight="1">
      <c r="B1493" s="12"/>
      <c r="C1493" s="12"/>
      <c r="D1493" s="12"/>
      <c r="E1493" s="14"/>
      <c r="F1493" s="14"/>
      <c r="G1493" s="12"/>
      <c r="H1493" s="12"/>
      <c r="I1493" s="12"/>
      <c r="K1493" s="12"/>
      <c r="L1493" s="12"/>
      <c r="M1493" s="12"/>
    </row>
    <row r="1494" spans="2:13" ht="20.100000000000001" customHeight="1">
      <c r="B1494" s="12"/>
      <c r="C1494" s="12"/>
      <c r="D1494" s="12"/>
      <c r="E1494" s="14"/>
      <c r="F1494" s="14"/>
      <c r="G1494" s="12"/>
      <c r="H1494" s="12"/>
      <c r="I1494" s="12"/>
      <c r="K1494" s="12"/>
      <c r="L1494" s="12"/>
      <c r="M1494" s="12"/>
    </row>
    <row r="1495" spans="2:13" ht="20.100000000000001" customHeight="1">
      <c r="B1495" s="12"/>
      <c r="C1495" s="12"/>
      <c r="D1495" s="12"/>
      <c r="E1495" s="14"/>
      <c r="F1495" s="14"/>
      <c r="G1495" s="12"/>
      <c r="H1495" s="12"/>
      <c r="I1495" s="12"/>
      <c r="K1495" s="12"/>
      <c r="L1495" s="12"/>
      <c r="M1495" s="12"/>
    </row>
    <row r="1496" spans="2:13" ht="20.100000000000001" customHeight="1">
      <c r="B1496" s="12"/>
      <c r="C1496" s="12"/>
      <c r="D1496" s="12"/>
      <c r="E1496" s="14"/>
      <c r="F1496" s="14"/>
      <c r="G1496" s="12"/>
      <c r="H1496" s="12"/>
      <c r="I1496" s="12"/>
      <c r="K1496" s="12"/>
      <c r="L1496" s="12"/>
      <c r="M1496" s="12"/>
    </row>
    <row r="1497" spans="2:13" ht="20.100000000000001" customHeight="1">
      <c r="B1497" s="12"/>
      <c r="C1497" s="12"/>
      <c r="D1497" s="12"/>
      <c r="E1497" s="14"/>
      <c r="F1497" s="14"/>
      <c r="G1497" s="12"/>
      <c r="H1497" s="12"/>
      <c r="I1497" s="12"/>
      <c r="K1497" s="12"/>
      <c r="L1497" s="12"/>
      <c r="M1497" s="12"/>
    </row>
    <row r="1498" spans="2:13" ht="20.100000000000001" customHeight="1">
      <c r="B1498" s="12"/>
      <c r="C1498" s="12"/>
      <c r="D1498" s="12"/>
      <c r="E1498" s="14"/>
      <c r="F1498" s="14"/>
      <c r="G1498" s="12"/>
      <c r="H1498" s="12"/>
      <c r="I1498" s="12"/>
      <c r="K1498" s="12"/>
      <c r="L1498" s="12"/>
      <c r="M1498" s="12"/>
    </row>
    <row r="1499" spans="2:13" ht="20.100000000000001" customHeight="1">
      <c r="B1499" s="12"/>
      <c r="C1499" s="12"/>
      <c r="D1499" s="12"/>
      <c r="E1499" s="14"/>
      <c r="F1499" s="14"/>
      <c r="G1499" s="12"/>
      <c r="H1499" s="12"/>
      <c r="I1499" s="12"/>
      <c r="K1499" s="12"/>
      <c r="L1499" s="12"/>
      <c r="M1499" s="12"/>
    </row>
    <row r="1500" spans="2:13" ht="20.100000000000001" customHeight="1">
      <c r="B1500" s="12"/>
      <c r="C1500" s="12"/>
      <c r="D1500" s="12"/>
      <c r="E1500" s="14"/>
      <c r="F1500" s="14"/>
      <c r="G1500" s="12"/>
      <c r="H1500" s="12"/>
      <c r="I1500" s="12"/>
      <c r="K1500" s="12"/>
      <c r="L1500" s="12"/>
      <c r="M1500" s="12"/>
    </row>
    <row r="1501" spans="2:13" ht="20.100000000000001" customHeight="1">
      <c r="B1501" s="12"/>
      <c r="C1501" s="12"/>
      <c r="D1501" s="12"/>
      <c r="E1501" s="14"/>
      <c r="F1501" s="14"/>
      <c r="G1501" s="12"/>
      <c r="H1501" s="12"/>
      <c r="I1501" s="12"/>
      <c r="K1501" s="12"/>
      <c r="L1501" s="12"/>
      <c r="M1501" s="12"/>
    </row>
    <row r="1502" spans="2:13" ht="20.100000000000001" customHeight="1">
      <c r="B1502" s="12"/>
      <c r="C1502" s="12"/>
      <c r="D1502" s="12"/>
      <c r="E1502" s="14"/>
      <c r="F1502" s="14"/>
      <c r="G1502" s="12"/>
      <c r="H1502" s="12"/>
      <c r="I1502" s="12"/>
      <c r="K1502" s="12"/>
      <c r="L1502" s="12"/>
      <c r="M1502" s="12"/>
    </row>
    <row r="1503" spans="2:13" ht="20.100000000000001" customHeight="1">
      <c r="B1503" s="12"/>
      <c r="C1503" s="12"/>
      <c r="D1503" s="12"/>
      <c r="E1503" s="14"/>
      <c r="F1503" s="14"/>
      <c r="G1503" s="12"/>
      <c r="H1503" s="12"/>
      <c r="I1503" s="12"/>
      <c r="K1503" s="12"/>
      <c r="L1503" s="12"/>
      <c r="M1503" s="12"/>
    </row>
    <row r="1504" spans="2:13" ht="20.100000000000001" customHeight="1">
      <c r="B1504" s="12"/>
      <c r="C1504" s="12"/>
      <c r="D1504" s="12"/>
      <c r="E1504" s="14"/>
      <c r="F1504" s="14"/>
      <c r="G1504" s="12"/>
      <c r="H1504" s="12"/>
      <c r="I1504" s="12"/>
      <c r="K1504" s="12"/>
      <c r="L1504" s="12"/>
      <c r="M1504" s="12"/>
    </row>
    <row r="1505" spans="2:13" ht="20.100000000000001" customHeight="1">
      <c r="B1505" s="12"/>
      <c r="C1505" s="12"/>
      <c r="D1505" s="12"/>
      <c r="E1505" s="14"/>
      <c r="F1505" s="14"/>
      <c r="G1505" s="12"/>
      <c r="H1505" s="12"/>
      <c r="I1505" s="12"/>
      <c r="K1505" s="12"/>
      <c r="L1505" s="12"/>
      <c r="M1505" s="12"/>
    </row>
    <row r="1506" spans="2:13" ht="20.100000000000001" customHeight="1">
      <c r="B1506" s="12"/>
      <c r="C1506" s="12"/>
      <c r="D1506" s="12"/>
      <c r="E1506" s="14"/>
      <c r="F1506" s="14"/>
      <c r="G1506" s="12"/>
      <c r="H1506" s="12"/>
      <c r="I1506" s="12"/>
      <c r="K1506" s="12"/>
      <c r="L1506" s="12"/>
      <c r="M1506" s="12"/>
    </row>
    <row r="1507" spans="2:13" ht="20.100000000000001" customHeight="1">
      <c r="B1507" s="12"/>
      <c r="C1507" s="12"/>
      <c r="D1507" s="12"/>
      <c r="E1507" s="14"/>
      <c r="F1507" s="14"/>
      <c r="G1507" s="12"/>
      <c r="H1507" s="12"/>
      <c r="I1507" s="12"/>
      <c r="K1507" s="12"/>
      <c r="L1507" s="12"/>
      <c r="M1507" s="12"/>
    </row>
    <row r="1508" spans="2:13" ht="20.100000000000001" customHeight="1">
      <c r="B1508" s="12"/>
      <c r="C1508" s="12"/>
      <c r="D1508" s="12"/>
      <c r="E1508" s="14"/>
      <c r="F1508" s="14"/>
      <c r="G1508" s="12"/>
      <c r="H1508" s="12"/>
      <c r="I1508" s="12"/>
      <c r="K1508" s="12"/>
      <c r="L1508" s="12"/>
      <c r="M1508" s="12"/>
    </row>
    <row r="1509" spans="2:13" ht="20.100000000000001" customHeight="1">
      <c r="B1509" s="12"/>
      <c r="C1509" s="12"/>
      <c r="D1509" s="12"/>
      <c r="E1509" s="14"/>
      <c r="F1509" s="14"/>
      <c r="G1509" s="12"/>
      <c r="H1509" s="12"/>
      <c r="I1509" s="12"/>
      <c r="K1509" s="12"/>
      <c r="L1509" s="12"/>
      <c r="M1509" s="12"/>
    </row>
    <row r="1510" spans="2:13" ht="20.100000000000001" customHeight="1">
      <c r="B1510" s="12"/>
      <c r="C1510" s="12"/>
      <c r="D1510" s="12"/>
      <c r="E1510" s="14"/>
      <c r="F1510" s="14"/>
      <c r="G1510" s="12"/>
      <c r="H1510" s="12"/>
      <c r="I1510" s="12"/>
      <c r="K1510" s="12"/>
      <c r="L1510" s="12"/>
      <c r="M1510" s="12"/>
    </row>
    <row r="1511" spans="2:13" ht="20.100000000000001" customHeight="1">
      <c r="B1511" s="12"/>
      <c r="C1511" s="12"/>
      <c r="D1511" s="12"/>
      <c r="E1511" s="14"/>
      <c r="F1511" s="14"/>
      <c r="G1511" s="12"/>
      <c r="H1511" s="12"/>
      <c r="I1511" s="12"/>
      <c r="K1511" s="12"/>
      <c r="L1511" s="12"/>
      <c r="M1511" s="12"/>
    </row>
    <row r="1512" spans="2:13" ht="20.100000000000001" customHeight="1">
      <c r="B1512" s="12"/>
      <c r="C1512" s="12"/>
      <c r="D1512" s="12"/>
      <c r="E1512" s="14"/>
      <c r="F1512" s="14"/>
      <c r="G1512" s="12"/>
      <c r="H1512" s="12"/>
      <c r="I1512" s="12"/>
      <c r="K1512" s="12"/>
      <c r="L1512" s="12"/>
      <c r="M1512" s="12"/>
    </row>
    <row r="1513" spans="2:13" ht="20.100000000000001" customHeight="1">
      <c r="B1513" s="12"/>
      <c r="C1513" s="12"/>
      <c r="D1513" s="12"/>
      <c r="E1513" s="14"/>
      <c r="F1513" s="14"/>
      <c r="G1513" s="12"/>
      <c r="H1513" s="12"/>
      <c r="I1513" s="12"/>
      <c r="K1513" s="12"/>
      <c r="L1513" s="12"/>
      <c r="M1513" s="12"/>
    </row>
    <row r="1514" spans="2:13" ht="20.100000000000001" customHeight="1">
      <c r="B1514" s="12"/>
      <c r="C1514" s="12"/>
      <c r="D1514" s="12"/>
      <c r="E1514" s="14"/>
      <c r="F1514" s="14"/>
      <c r="G1514" s="12"/>
      <c r="H1514" s="12"/>
      <c r="I1514" s="12"/>
      <c r="K1514" s="12"/>
      <c r="L1514" s="12"/>
      <c r="M1514" s="12"/>
    </row>
    <row r="1515" spans="2:13" ht="20.100000000000001" customHeight="1">
      <c r="B1515" s="12"/>
      <c r="C1515" s="12"/>
      <c r="D1515" s="12"/>
      <c r="E1515" s="14"/>
      <c r="F1515" s="14"/>
      <c r="G1515" s="12"/>
      <c r="H1515" s="12"/>
      <c r="I1515" s="12"/>
      <c r="K1515" s="12"/>
      <c r="L1515" s="12"/>
      <c r="M1515" s="12"/>
    </row>
    <row r="1516" spans="2:13" ht="20.100000000000001" customHeight="1">
      <c r="B1516" s="12"/>
      <c r="C1516" s="12"/>
      <c r="D1516" s="12"/>
      <c r="E1516" s="14"/>
      <c r="F1516" s="14"/>
      <c r="G1516" s="12"/>
      <c r="H1516" s="12"/>
      <c r="I1516" s="12"/>
      <c r="K1516" s="12"/>
      <c r="L1516" s="12"/>
      <c r="M1516" s="12"/>
    </row>
    <row r="1517" spans="2:13" ht="20.100000000000001" customHeight="1">
      <c r="B1517" s="12"/>
      <c r="C1517" s="12"/>
      <c r="D1517" s="12"/>
      <c r="E1517" s="14"/>
      <c r="F1517" s="14"/>
      <c r="G1517" s="12"/>
      <c r="H1517" s="12"/>
      <c r="I1517" s="12"/>
      <c r="K1517" s="12"/>
      <c r="L1517" s="12"/>
      <c r="M1517" s="12"/>
    </row>
    <row r="1518" spans="2:13" ht="20.100000000000001" customHeight="1">
      <c r="B1518" s="12"/>
      <c r="C1518" s="12"/>
      <c r="D1518" s="12"/>
      <c r="E1518" s="14"/>
      <c r="F1518" s="14"/>
      <c r="G1518" s="12"/>
      <c r="H1518" s="12"/>
      <c r="I1518" s="12"/>
      <c r="K1518" s="12"/>
      <c r="L1518" s="12"/>
      <c r="M1518" s="12"/>
    </row>
    <row r="1519" spans="2:13" ht="20.100000000000001" customHeight="1">
      <c r="B1519" s="12"/>
      <c r="C1519" s="12"/>
      <c r="D1519" s="12"/>
      <c r="E1519" s="14"/>
      <c r="F1519" s="14"/>
      <c r="G1519" s="12"/>
      <c r="H1519" s="12"/>
      <c r="I1519" s="12"/>
      <c r="K1519" s="12"/>
      <c r="L1519" s="12"/>
      <c r="M1519" s="12"/>
    </row>
    <row r="1520" spans="2:13" ht="20.100000000000001" customHeight="1">
      <c r="B1520" s="12"/>
      <c r="C1520" s="12"/>
      <c r="D1520" s="12"/>
      <c r="E1520" s="14"/>
      <c r="F1520" s="14"/>
      <c r="G1520" s="12"/>
      <c r="H1520" s="12"/>
      <c r="I1520" s="12"/>
      <c r="K1520" s="12"/>
      <c r="L1520" s="12"/>
      <c r="M1520" s="12"/>
    </row>
    <row r="1521" spans="2:13" ht="20.100000000000001" customHeight="1">
      <c r="B1521" s="12"/>
      <c r="C1521" s="12"/>
      <c r="D1521" s="12"/>
      <c r="E1521" s="14"/>
      <c r="F1521" s="14"/>
      <c r="G1521" s="12"/>
      <c r="H1521" s="12"/>
      <c r="I1521" s="12"/>
      <c r="K1521" s="12"/>
      <c r="L1521" s="12"/>
      <c r="M1521" s="12"/>
    </row>
    <row r="1522" spans="2:13" ht="20.100000000000001" customHeight="1">
      <c r="B1522" s="12"/>
      <c r="C1522" s="12"/>
      <c r="D1522" s="12"/>
      <c r="E1522" s="14"/>
      <c r="F1522" s="14"/>
      <c r="G1522" s="12"/>
      <c r="H1522" s="12"/>
      <c r="I1522" s="12"/>
      <c r="K1522" s="12"/>
      <c r="L1522" s="12"/>
      <c r="M1522" s="12"/>
    </row>
    <row r="1523" spans="2:13" ht="20.100000000000001" customHeight="1">
      <c r="B1523" s="12"/>
      <c r="C1523" s="12"/>
      <c r="D1523" s="12"/>
      <c r="E1523" s="14"/>
      <c r="F1523" s="14"/>
      <c r="G1523" s="12"/>
      <c r="H1523" s="12"/>
      <c r="I1523" s="12"/>
      <c r="K1523" s="12"/>
      <c r="L1523" s="12"/>
      <c r="M1523" s="12"/>
    </row>
    <row r="1524" spans="2:13" ht="20.100000000000001" customHeight="1">
      <c r="B1524" s="12"/>
      <c r="C1524" s="12"/>
      <c r="D1524" s="12"/>
      <c r="E1524" s="14"/>
      <c r="F1524" s="14"/>
      <c r="G1524" s="12"/>
      <c r="H1524" s="12"/>
      <c r="I1524" s="12"/>
      <c r="K1524" s="12"/>
      <c r="L1524" s="12"/>
      <c r="M1524" s="12"/>
    </row>
    <row r="1525" spans="2:13" ht="20.100000000000001" customHeight="1">
      <c r="B1525" s="12"/>
      <c r="C1525" s="12"/>
      <c r="D1525" s="12"/>
      <c r="E1525" s="14"/>
      <c r="F1525" s="14"/>
      <c r="G1525" s="12"/>
      <c r="H1525" s="12"/>
      <c r="I1525" s="12"/>
      <c r="K1525" s="12"/>
      <c r="L1525" s="12"/>
      <c r="M1525" s="12"/>
    </row>
    <row r="1526" spans="2:13" ht="20.100000000000001" customHeight="1">
      <c r="B1526" s="12"/>
      <c r="C1526" s="12"/>
      <c r="D1526" s="12"/>
      <c r="E1526" s="14"/>
      <c r="F1526" s="14"/>
      <c r="G1526" s="12"/>
      <c r="H1526" s="12"/>
      <c r="I1526" s="12"/>
      <c r="K1526" s="12"/>
      <c r="L1526" s="12"/>
      <c r="M1526" s="12"/>
    </row>
    <row r="1527" spans="2:13" ht="20.100000000000001" customHeight="1">
      <c r="B1527" s="12"/>
      <c r="C1527" s="12"/>
      <c r="D1527" s="12"/>
      <c r="E1527" s="14"/>
      <c r="F1527" s="14"/>
      <c r="G1527" s="12"/>
      <c r="H1527" s="12"/>
      <c r="I1527" s="12"/>
      <c r="K1527" s="12"/>
      <c r="L1527" s="12"/>
      <c r="M1527" s="12"/>
    </row>
    <row r="1528" spans="2:13" ht="20.100000000000001" customHeight="1">
      <c r="B1528" s="12"/>
      <c r="C1528" s="12"/>
      <c r="D1528" s="12"/>
      <c r="E1528" s="14"/>
      <c r="F1528" s="14"/>
      <c r="G1528" s="12"/>
      <c r="H1528" s="12"/>
      <c r="I1528" s="12"/>
      <c r="K1528" s="12"/>
      <c r="L1528" s="12"/>
      <c r="M1528" s="12"/>
    </row>
    <row r="1529" spans="2:13" ht="20.100000000000001" customHeight="1">
      <c r="B1529" s="12"/>
      <c r="C1529" s="12"/>
      <c r="D1529" s="12"/>
      <c r="E1529" s="14"/>
      <c r="F1529" s="14"/>
      <c r="G1529" s="12"/>
      <c r="H1529" s="12"/>
      <c r="I1529" s="12"/>
      <c r="K1529" s="12"/>
      <c r="L1529" s="12"/>
      <c r="M1529" s="12"/>
    </row>
    <row r="1530" spans="2:13" ht="20.100000000000001" customHeight="1">
      <c r="B1530" s="12"/>
      <c r="C1530" s="12"/>
      <c r="D1530" s="12"/>
      <c r="E1530" s="14"/>
      <c r="F1530" s="14"/>
      <c r="G1530" s="12"/>
      <c r="H1530" s="12"/>
      <c r="I1530" s="12"/>
      <c r="K1530" s="12"/>
      <c r="L1530" s="12"/>
      <c r="M1530" s="12"/>
    </row>
    <row r="1531" spans="2:13" ht="20.100000000000001" customHeight="1">
      <c r="B1531" s="12"/>
      <c r="C1531" s="12"/>
      <c r="D1531" s="12"/>
      <c r="E1531" s="14"/>
      <c r="F1531" s="14"/>
      <c r="G1531" s="12"/>
      <c r="H1531" s="12"/>
      <c r="I1531" s="12"/>
      <c r="K1531" s="12"/>
      <c r="L1531" s="12"/>
      <c r="M1531" s="12"/>
    </row>
    <row r="1532" spans="2:13" ht="20.100000000000001" customHeight="1">
      <c r="B1532" s="12"/>
      <c r="C1532" s="12"/>
      <c r="D1532" s="12"/>
      <c r="E1532" s="14"/>
      <c r="F1532" s="14"/>
      <c r="G1532" s="12"/>
      <c r="H1532" s="12"/>
      <c r="I1532" s="12"/>
      <c r="K1532" s="12"/>
      <c r="L1532" s="12"/>
      <c r="M1532" s="12"/>
    </row>
    <row r="1533" spans="2:13" ht="20.100000000000001" customHeight="1">
      <c r="B1533" s="12"/>
      <c r="C1533" s="12"/>
      <c r="D1533" s="12"/>
      <c r="E1533" s="14"/>
      <c r="F1533" s="14"/>
      <c r="G1533" s="12"/>
      <c r="H1533" s="12"/>
      <c r="I1533" s="12"/>
      <c r="K1533" s="12"/>
      <c r="L1533" s="12"/>
      <c r="M1533" s="12"/>
    </row>
    <row r="1534" spans="2:13" ht="20.100000000000001" customHeight="1">
      <c r="B1534" s="12"/>
      <c r="C1534" s="12"/>
      <c r="D1534" s="12"/>
      <c r="E1534" s="14"/>
      <c r="F1534" s="14"/>
      <c r="G1534" s="12"/>
      <c r="H1534" s="12"/>
      <c r="I1534" s="12"/>
      <c r="K1534" s="12"/>
      <c r="L1534" s="12"/>
      <c r="M1534" s="12"/>
    </row>
    <row r="1535" spans="2:13" ht="20.100000000000001" customHeight="1">
      <c r="B1535" s="12"/>
      <c r="C1535" s="12"/>
      <c r="D1535" s="12"/>
      <c r="E1535" s="14"/>
      <c r="F1535" s="14"/>
      <c r="G1535" s="12"/>
      <c r="H1535" s="12"/>
      <c r="I1535" s="12"/>
      <c r="K1535" s="12"/>
      <c r="L1535" s="12"/>
      <c r="M1535" s="12"/>
    </row>
    <row r="1536" spans="2:13" ht="20.100000000000001" customHeight="1">
      <c r="B1536" s="12"/>
      <c r="C1536" s="12"/>
      <c r="D1536" s="12"/>
      <c r="E1536" s="14"/>
      <c r="F1536" s="14"/>
      <c r="G1536" s="12"/>
      <c r="H1536" s="12"/>
      <c r="I1536" s="12"/>
      <c r="K1536" s="12"/>
      <c r="L1536" s="12"/>
      <c r="M1536" s="12"/>
    </row>
    <row r="1537" spans="2:13" ht="20.100000000000001" customHeight="1">
      <c r="B1537" s="12"/>
      <c r="C1537" s="12"/>
      <c r="D1537" s="12"/>
      <c r="E1537" s="14"/>
      <c r="F1537" s="14"/>
      <c r="G1537" s="12"/>
      <c r="H1537" s="12"/>
      <c r="I1537" s="12"/>
      <c r="K1537" s="12"/>
      <c r="L1537" s="12"/>
      <c r="M1537" s="12"/>
    </row>
    <row r="1538" spans="2:13" ht="20.100000000000001" customHeight="1">
      <c r="B1538" s="12"/>
      <c r="C1538" s="12"/>
      <c r="D1538" s="12"/>
      <c r="E1538" s="14"/>
      <c r="F1538" s="14"/>
      <c r="G1538" s="12"/>
      <c r="H1538" s="12"/>
      <c r="I1538" s="12"/>
      <c r="K1538" s="12"/>
      <c r="L1538" s="12"/>
      <c r="M1538" s="12"/>
    </row>
    <row r="1539" spans="2:13" ht="20.100000000000001" customHeight="1">
      <c r="B1539" s="12"/>
      <c r="C1539" s="12"/>
      <c r="D1539" s="12"/>
      <c r="E1539" s="14"/>
      <c r="F1539" s="14"/>
      <c r="G1539" s="12"/>
      <c r="H1539" s="12"/>
      <c r="I1539" s="12"/>
      <c r="K1539" s="12"/>
      <c r="L1539" s="12"/>
      <c r="M1539" s="12"/>
    </row>
    <row r="1540" spans="2:13" ht="20.100000000000001" customHeight="1">
      <c r="B1540" s="12"/>
      <c r="C1540" s="12"/>
      <c r="D1540" s="12"/>
      <c r="E1540" s="14"/>
      <c r="F1540" s="14"/>
      <c r="G1540" s="12"/>
      <c r="H1540" s="12"/>
      <c r="I1540" s="12"/>
      <c r="K1540" s="12"/>
      <c r="L1540" s="12"/>
      <c r="M1540" s="12"/>
    </row>
    <row r="1541" spans="2:13" ht="20.100000000000001" customHeight="1">
      <c r="B1541" s="12"/>
      <c r="C1541" s="12"/>
      <c r="D1541" s="12"/>
      <c r="E1541" s="14"/>
      <c r="F1541" s="14"/>
      <c r="G1541" s="12"/>
      <c r="H1541" s="12"/>
      <c r="I1541" s="12"/>
      <c r="K1541" s="12"/>
      <c r="L1541" s="12"/>
      <c r="M1541" s="12"/>
    </row>
    <row r="1542" spans="2:13" ht="20.100000000000001" customHeight="1">
      <c r="B1542" s="12"/>
      <c r="C1542" s="12"/>
      <c r="D1542" s="12"/>
      <c r="E1542" s="14"/>
      <c r="F1542" s="14"/>
      <c r="G1542" s="12"/>
      <c r="H1542" s="12"/>
      <c r="I1542" s="12"/>
      <c r="K1542" s="12"/>
      <c r="L1542" s="12"/>
      <c r="M1542" s="12"/>
    </row>
    <row r="1543" spans="2:13" ht="20.100000000000001" customHeight="1">
      <c r="B1543" s="12"/>
      <c r="C1543" s="12"/>
      <c r="D1543" s="12"/>
      <c r="E1543" s="14"/>
      <c r="F1543" s="14"/>
      <c r="G1543" s="12"/>
      <c r="H1543" s="12"/>
      <c r="I1543" s="12"/>
      <c r="K1543" s="12"/>
      <c r="L1543" s="12"/>
      <c r="M1543" s="12"/>
    </row>
    <row r="1544" spans="2:13" ht="20.100000000000001" customHeight="1">
      <c r="B1544" s="12"/>
      <c r="C1544" s="12"/>
      <c r="D1544" s="12"/>
      <c r="E1544" s="14"/>
      <c r="F1544" s="14"/>
      <c r="G1544" s="12"/>
      <c r="H1544" s="12"/>
      <c r="I1544" s="12"/>
      <c r="K1544" s="12"/>
      <c r="L1544" s="12"/>
      <c r="M1544" s="12"/>
    </row>
    <row r="1545" spans="2:13" ht="20.100000000000001" customHeight="1">
      <c r="B1545" s="12"/>
      <c r="C1545" s="12"/>
      <c r="D1545" s="12"/>
      <c r="E1545" s="14"/>
      <c r="F1545" s="14"/>
      <c r="G1545" s="12"/>
      <c r="H1545" s="12"/>
      <c r="I1545" s="12"/>
      <c r="K1545" s="12"/>
      <c r="L1545" s="12"/>
      <c r="M1545" s="12"/>
    </row>
    <row r="1546" spans="2:13" ht="20.100000000000001" customHeight="1">
      <c r="B1546" s="12"/>
      <c r="C1546" s="12"/>
      <c r="D1546" s="12"/>
      <c r="E1546" s="14"/>
      <c r="F1546" s="14"/>
      <c r="G1546" s="12"/>
      <c r="H1546" s="12"/>
      <c r="I1546" s="12"/>
      <c r="K1546" s="12"/>
      <c r="L1546" s="12"/>
      <c r="M1546" s="12"/>
    </row>
    <row r="1547" spans="2:13" ht="20.100000000000001" customHeight="1">
      <c r="B1547" s="12"/>
      <c r="C1547" s="12"/>
      <c r="D1547" s="12"/>
      <c r="E1547" s="14"/>
      <c r="F1547" s="14"/>
      <c r="G1547" s="12"/>
      <c r="H1547" s="12"/>
      <c r="I1547" s="12"/>
      <c r="K1547" s="12"/>
      <c r="L1547" s="12"/>
      <c r="M1547" s="12"/>
    </row>
    <row r="1548" spans="2:13" ht="20.100000000000001" customHeight="1">
      <c r="B1548" s="12"/>
      <c r="C1548" s="12"/>
      <c r="D1548" s="12"/>
      <c r="E1548" s="14"/>
      <c r="F1548" s="14"/>
      <c r="G1548" s="12"/>
      <c r="H1548" s="12"/>
      <c r="I1548" s="12"/>
      <c r="K1548" s="12"/>
      <c r="L1548" s="12"/>
      <c r="M1548" s="12"/>
    </row>
    <row r="1549" spans="2:13" ht="20.100000000000001" customHeight="1">
      <c r="B1549" s="12"/>
      <c r="C1549" s="12"/>
      <c r="D1549" s="12"/>
      <c r="E1549" s="14"/>
      <c r="F1549" s="14"/>
      <c r="G1549" s="12"/>
      <c r="H1549" s="12"/>
      <c r="I1549" s="12"/>
      <c r="K1549" s="12"/>
      <c r="L1549" s="12"/>
      <c r="M1549" s="12"/>
    </row>
    <row r="1550" spans="2:13" ht="20.100000000000001" customHeight="1">
      <c r="B1550" s="12"/>
      <c r="C1550" s="12"/>
      <c r="D1550" s="12"/>
      <c r="E1550" s="14"/>
      <c r="F1550" s="14"/>
      <c r="G1550" s="12"/>
      <c r="H1550" s="12"/>
      <c r="I1550" s="12"/>
      <c r="K1550" s="12"/>
      <c r="L1550" s="12"/>
      <c r="M1550" s="12"/>
    </row>
    <row r="1551" spans="2:13" ht="20.100000000000001" customHeight="1">
      <c r="B1551" s="12"/>
      <c r="C1551" s="12"/>
      <c r="D1551" s="12"/>
      <c r="E1551" s="14"/>
      <c r="F1551" s="14"/>
      <c r="G1551" s="12"/>
      <c r="H1551" s="12"/>
      <c r="I1551" s="12"/>
      <c r="K1551" s="12"/>
      <c r="L1551" s="12"/>
      <c r="M1551" s="12"/>
    </row>
    <row r="1552" spans="2:13" ht="20.100000000000001" customHeight="1">
      <c r="B1552" s="12"/>
      <c r="C1552" s="12"/>
      <c r="D1552" s="12"/>
      <c r="E1552" s="14"/>
      <c r="F1552" s="14"/>
      <c r="G1552" s="12"/>
      <c r="H1552" s="12"/>
      <c r="I1552" s="12"/>
      <c r="K1552" s="12"/>
      <c r="L1552" s="12"/>
      <c r="M1552" s="12"/>
    </row>
    <row r="1553" spans="2:13" ht="20.100000000000001" customHeight="1">
      <c r="B1553" s="12"/>
      <c r="C1553" s="12"/>
      <c r="D1553" s="12"/>
      <c r="E1553" s="14"/>
      <c r="F1553" s="14"/>
      <c r="G1553" s="12"/>
      <c r="H1553" s="12"/>
      <c r="I1553" s="12"/>
      <c r="K1553" s="12"/>
      <c r="L1553" s="12"/>
      <c r="M1553" s="12"/>
    </row>
    <row r="1554" spans="2:13" ht="20.100000000000001" customHeight="1">
      <c r="B1554" s="12"/>
      <c r="C1554" s="12"/>
      <c r="D1554" s="12"/>
      <c r="E1554" s="14"/>
      <c r="F1554" s="14"/>
      <c r="G1554" s="12"/>
      <c r="H1554" s="12"/>
      <c r="I1554" s="12"/>
      <c r="K1554" s="12"/>
      <c r="L1554" s="12"/>
      <c r="M1554" s="12"/>
    </row>
    <row r="1555" spans="2:13" ht="20.100000000000001" customHeight="1">
      <c r="B1555" s="12"/>
      <c r="C1555" s="12"/>
      <c r="D1555" s="12"/>
      <c r="E1555" s="14"/>
      <c r="F1555" s="14"/>
      <c r="G1555" s="12"/>
      <c r="H1555" s="12"/>
      <c r="I1555" s="12"/>
      <c r="K1555" s="12"/>
      <c r="L1555" s="12"/>
      <c r="M1555" s="12"/>
    </row>
    <row r="1556" spans="2:13" ht="20.100000000000001" customHeight="1">
      <c r="B1556" s="12"/>
      <c r="C1556" s="12"/>
      <c r="D1556" s="12"/>
      <c r="E1556" s="14"/>
      <c r="F1556" s="14"/>
      <c r="G1556" s="12"/>
      <c r="H1556" s="12"/>
      <c r="I1556" s="12"/>
      <c r="K1556" s="12"/>
      <c r="L1556" s="12"/>
      <c r="M1556" s="12"/>
    </row>
    <row r="1557" spans="2:13" ht="20.100000000000001" customHeight="1">
      <c r="B1557" s="12"/>
      <c r="C1557" s="12"/>
      <c r="D1557" s="12"/>
      <c r="E1557" s="14"/>
      <c r="F1557" s="14"/>
      <c r="G1557" s="12"/>
      <c r="H1557" s="12"/>
      <c r="I1557" s="12"/>
      <c r="K1557" s="12"/>
      <c r="L1557" s="12"/>
      <c r="M1557" s="12"/>
    </row>
    <row r="1558" spans="2:13" ht="20.100000000000001" customHeight="1">
      <c r="B1558" s="12"/>
      <c r="C1558" s="12"/>
      <c r="D1558" s="12"/>
      <c r="E1558" s="14"/>
      <c r="F1558" s="14"/>
      <c r="G1558" s="12"/>
      <c r="H1558" s="12"/>
      <c r="I1558" s="12"/>
      <c r="K1558" s="12"/>
      <c r="L1558" s="12"/>
      <c r="M1558" s="12"/>
    </row>
    <row r="1559" spans="2:13" ht="20.100000000000001" customHeight="1">
      <c r="B1559" s="12"/>
      <c r="C1559" s="12"/>
      <c r="D1559" s="12"/>
      <c r="E1559" s="14"/>
      <c r="F1559" s="14"/>
      <c r="G1559" s="12"/>
      <c r="H1559" s="12"/>
      <c r="I1559" s="12"/>
      <c r="K1559" s="12"/>
      <c r="L1559" s="12"/>
      <c r="M1559" s="12"/>
    </row>
    <row r="1560" spans="2:13" ht="20.100000000000001" customHeight="1">
      <c r="B1560" s="12"/>
      <c r="C1560" s="12"/>
      <c r="D1560" s="12"/>
      <c r="E1560" s="14"/>
      <c r="F1560" s="14"/>
      <c r="G1560" s="12"/>
      <c r="H1560" s="12"/>
      <c r="I1560" s="12"/>
      <c r="K1560" s="12"/>
      <c r="L1560" s="12"/>
      <c r="M1560" s="12"/>
    </row>
    <row r="1561" spans="2:13" ht="20.100000000000001" customHeight="1">
      <c r="B1561" s="12"/>
      <c r="C1561" s="12"/>
      <c r="D1561" s="12"/>
      <c r="E1561" s="14"/>
      <c r="F1561" s="14"/>
      <c r="G1561" s="12"/>
      <c r="H1561" s="12"/>
      <c r="I1561" s="12"/>
      <c r="K1561" s="12"/>
      <c r="L1561" s="12"/>
      <c r="M1561" s="12"/>
    </row>
    <row r="1562" spans="2:13" ht="20.100000000000001" customHeight="1">
      <c r="B1562" s="12"/>
      <c r="C1562" s="12"/>
      <c r="D1562" s="12"/>
      <c r="E1562" s="14"/>
      <c r="F1562" s="14"/>
      <c r="G1562" s="12"/>
      <c r="H1562" s="12"/>
      <c r="I1562" s="12"/>
      <c r="K1562" s="12"/>
      <c r="L1562" s="12"/>
      <c r="M1562" s="12"/>
    </row>
    <row r="1563" spans="2:13" ht="20.100000000000001" customHeight="1">
      <c r="B1563" s="12"/>
      <c r="C1563" s="12"/>
      <c r="D1563" s="12"/>
      <c r="E1563" s="14"/>
      <c r="F1563" s="14"/>
      <c r="G1563" s="12"/>
      <c r="H1563" s="12"/>
      <c r="I1563" s="12"/>
      <c r="K1563" s="12"/>
      <c r="L1563" s="12"/>
      <c r="M1563" s="12"/>
    </row>
    <row r="1564" spans="2:13" ht="20.100000000000001" customHeight="1">
      <c r="B1564" s="12"/>
      <c r="C1564" s="12"/>
      <c r="D1564" s="12"/>
      <c r="E1564" s="14"/>
      <c r="F1564" s="14"/>
      <c r="G1564" s="12"/>
      <c r="H1564" s="12"/>
      <c r="I1564" s="12"/>
      <c r="K1564" s="12"/>
      <c r="L1564" s="12"/>
      <c r="M1564" s="12"/>
    </row>
    <row r="1565" spans="2:13" ht="20.100000000000001" customHeight="1">
      <c r="B1565" s="12"/>
      <c r="C1565" s="12"/>
      <c r="D1565" s="12"/>
      <c r="E1565" s="14"/>
      <c r="F1565" s="14"/>
      <c r="G1565" s="12"/>
      <c r="H1565" s="12"/>
      <c r="I1565" s="12"/>
      <c r="K1565" s="12"/>
      <c r="L1565" s="12"/>
      <c r="M1565" s="12"/>
    </row>
    <row r="1566" spans="2:13" ht="20.100000000000001" customHeight="1">
      <c r="B1566" s="12"/>
      <c r="C1566" s="12"/>
      <c r="D1566" s="12"/>
      <c r="E1566" s="14"/>
      <c r="F1566" s="14"/>
      <c r="G1566" s="12"/>
      <c r="H1566" s="12"/>
      <c r="I1566" s="12"/>
      <c r="K1566" s="12"/>
      <c r="L1566" s="12"/>
      <c r="M1566" s="12"/>
    </row>
    <row r="1567" spans="2:13" ht="20.100000000000001" customHeight="1">
      <c r="B1567" s="12"/>
      <c r="C1567" s="12"/>
      <c r="D1567" s="12"/>
      <c r="E1567" s="14"/>
      <c r="F1567" s="14"/>
      <c r="G1567" s="12"/>
      <c r="H1567" s="12"/>
      <c r="I1567" s="12"/>
      <c r="K1567" s="12"/>
      <c r="L1567" s="12"/>
      <c r="M1567" s="12"/>
    </row>
  </sheetData>
  <customSheetViews>
    <customSheetView guid="{47860F36-075E-4F8C-A5D3-00EEF019144C}" showPageBreaks="1" fitToPage="1" printArea="1" hiddenColumns="1" view="pageBreakPreview">
      <selection activeCell="P22" sqref="P22"/>
      <pageMargins left="0.98425196850393704" right="0.59055118110236227" top="0.98425196850393704" bottom="0.59055118110236227" header="0.51181102362204722" footer="0.39370078740157483"/>
      <printOptions horizontalCentered="1"/>
      <pageSetup paperSize="9" fitToHeight="0" orientation="portrait" useFirstPageNumber="1" r:id="rId1"/>
      <headerFooter alignWithMargins="0">
        <oddFooter>&amp;R
○○高専(○○団地)○○棟改修工事（&amp;P）</oddFooter>
      </headerFooter>
    </customSheetView>
    <customSheetView guid="{49E3D84D-452F-4341-978E-7300DB04F6FF}" showPageBreaks="1" fitToPage="1" printArea="1" hiddenColumns="1" view="pageBreakPreview">
      <selection activeCell="P22" sqref="P22"/>
      <pageMargins left="0.98425196850393704" right="0.59055118110236227" top="0.98425196850393704" bottom="0.59055118110236227" header="0.51181102362204722" footer="0.39370078740157483"/>
      <printOptions horizontalCentered="1"/>
      <pageSetup paperSize="9" fitToHeight="0" orientation="portrait" useFirstPageNumber="1" r:id="rId2"/>
      <headerFooter alignWithMargins="0">
        <oddFooter>&amp;R
○○高専(○○団地)○○棟改修工事（&amp;P）</oddFooter>
      </headerFooter>
    </customSheetView>
    <customSheetView guid="{F92D5B65-EAF5-48EA-9403-8A3AC92126B9}" showPageBreaks="1" fitToPage="1" printArea="1" hiddenColumns="1" view="pageBreakPreview">
      <selection activeCell="P22" sqref="P22"/>
      <pageMargins left="0.98425196850393704" right="0.59055118110236227" top="0.98425196850393704" bottom="0.59055118110236227" header="0.51181102362204722" footer="0.39370078740157483"/>
      <printOptions horizontalCentered="1"/>
      <pageSetup paperSize="9" fitToHeight="0" orientation="portrait" useFirstPageNumber="1" r:id="rId3"/>
      <headerFooter alignWithMargins="0">
        <oddFooter>&amp;R
○○高専(○○団地)○○棟改修工事（&amp;P）</oddFooter>
      </headerFooter>
    </customSheetView>
    <customSheetView guid="{ECADC846-4754-401B-BE7F-059D4A8BA7C8}" showPageBreaks="1" fitToPage="1" printArea="1" hiddenColumns="1" view="pageBreakPreview">
      <selection activeCell="P22" sqref="P22"/>
      <pageMargins left="0.98425196850393704" right="0.59055118110236227" top="0.98425196850393704" bottom="0.59055118110236227" header="0.51181102362204722" footer="0.39370078740157483"/>
      <printOptions horizontalCentered="1"/>
      <pageSetup paperSize="9" fitToHeight="0" orientation="portrait" useFirstPageNumber="1" r:id="rId4"/>
      <headerFooter alignWithMargins="0">
        <oddFooter>&amp;R
○○高専(○○団地)○○棟改修工事（&amp;P）</oddFooter>
      </headerFooter>
    </customSheetView>
  </customSheetViews>
  <mergeCells count="20">
    <mergeCell ref="N20:O20"/>
    <mergeCell ref="N18:O18"/>
    <mergeCell ref="N16:O16"/>
    <mergeCell ref="N4:O4"/>
    <mergeCell ref="N8:O8"/>
    <mergeCell ref="N9:O9"/>
    <mergeCell ref="N19:O19"/>
    <mergeCell ref="N17:O17"/>
    <mergeCell ref="N12:O12"/>
    <mergeCell ref="N10:O10"/>
    <mergeCell ref="N15:O15"/>
    <mergeCell ref="N6:O6"/>
    <mergeCell ref="N14:O14"/>
    <mergeCell ref="N5:O5"/>
    <mergeCell ref="N13:O13"/>
    <mergeCell ref="N11:O11"/>
    <mergeCell ref="H3:I3"/>
    <mergeCell ref="N3:O3"/>
    <mergeCell ref="N7:O7"/>
    <mergeCell ref="C3:D3"/>
  </mergeCells>
  <phoneticPr fontId="5"/>
  <printOptions horizontalCentered="1"/>
  <pageMargins left="0.98425196850393704" right="0.59055118110236227" top="0.98425196850393704" bottom="0.59055118110236227" header="0.51181102362204722" footer="0.39370078740157483"/>
  <pageSetup paperSize="9" fitToHeight="0" orientation="portrait" useFirstPageNumber="1" r:id="rId5"/>
  <headerFooter alignWithMargins="0">
    <oddFooter>&amp;R
○○高専(○○団地)○○棟改修工事（&amp;P）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K370"/>
  <sheetViews>
    <sheetView view="pageBreakPreview" topLeftCell="A10" zoomScaleNormal="100" zoomScaleSheetLayoutView="100" workbookViewId="0">
      <selection activeCell="G14" sqref="G14"/>
    </sheetView>
  </sheetViews>
  <sheetFormatPr defaultRowHeight="30" customHeight="1"/>
  <cols>
    <col min="1" max="1" width="3.25" style="325" customWidth="1"/>
    <col min="2" max="2" width="23.625" style="325" customWidth="1"/>
    <col min="3" max="3" width="21.625" style="325" customWidth="1"/>
    <col min="4" max="5" width="7.625" style="325" customWidth="1"/>
    <col min="6" max="6" width="14.25" style="325" customWidth="1"/>
    <col min="7" max="7" width="12.625" style="325" customWidth="1"/>
    <col min="8" max="8" width="13.125" bestFit="1" customWidth="1"/>
    <col min="9" max="9" width="14.375" customWidth="1"/>
    <col min="10" max="10" width="12.75" style="326" bestFit="1" customWidth="1"/>
    <col min="11" max="11" width="10.5" bestFit="1" customWidth="1"/>
    <col min="64" max="16384" width="9" style="325"/>
  </cols>
  <sheetData>
    <row r="1" spans="1:63" s="6" customFormat="1" ht="24" customHeight="1">
      <c r="B1" s="16" t="s">
        <v>77</v>
      </c>
      <c r="C1" s="17"/>
      <c r="D1" s="17"/>
      <c r="E1" s="17"/>
      <c r="F1" s="17"/>
      <c r="G1" s="17"/>
      <c r="H1" s="7"/>
      <c r="I1" s="7"/>
      <c r="J1" s="5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</row>
    <row r="2" spans="1:63" s="6" customFormat="1" ht="30" customHeight="1">
      <c r="B2" s="18" t="s">
        <v>90</v>
      </c>
      <c r="C2" s="18" t="s">
        <v>66</v>
      </c>
      <c r="D2" s="18" t="s">
        <v>95</v>
      </c>
      <c r="E2" s="18" t="s">
        <v>96</v>
      </c>
      <c r="F2" s="18" t="s">
        <v>67</v>
      </c>
      <c r="G2" s="18" t="s">
        <v>97</v>
      </c>
      <c r="H2" s="7"/>
      <c r="I2" s="7"/>
      <c r="J2" s="5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</row>
    <row r="3" spans="1:63" s="6" customFormat="1" ht="30" customHeight="1">
      <c r="B3" s="19" t="s">
        <v>1241</v>
      </c>
      <c r="C3" s="19"/>
      <c r="D3" s="19"/>
      <c r="E3" s="19"/>
      <c r="F3" s="20"/>
      <c r="G3" s="21"/>
      <c r="H3" s="7"/>
      <c r="I3" s="7"/>
      <c r="J3" s="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</row>
    <row r="4" spans="1:63" s="6" customFormat="1" ht="30" customHeight="1">
      <c r="A4" s="7"/>
      <c r="B4" s="45" t="s">
        <v>1242</v>
      </c>
      <c r="C4" s="19"/>
      <c r="D4" s="23"/>
      <c r="E4" s="24"/>
      <c r="F4" s="31"/>
      <c r="G4" s="21"/>
      <c r="H4" s="7"/>
      <c r="I4" s="11"/>
      <c r="K4" s="11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</row>
    <row r="5" spans="1:63" s="6" customFormat="1" ht="30" customHeight="1">
      <c r="A5" s="7"/>
      <c r="B5" s="22" t="s">
        <v>1243</v>
      </c>
      <c r="C5" s="19"/>
      <c r="D5" s="180">
        <v>1</v>
      </c>
      <c r="E5" s="24" t="s">
        <v>70</v>
      </c>
      <c r="F5" s="25"/>
      <c r="G5" s="21"/>
      <c r="H5" s="7"/>
      <c r="I5" s="11"/>
      <c r="K5" s="11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</row>
    <row r="6" spans="1:63" s="6" customFormat="1" ht="30" customHeight="1">
      <c r="A6" s="7"/>
      <c r="B6" s="22" t="s">
        <v>1244</v>
      </c>
      <c r="C6" s="19"/>
      <c r="D6" s="180">
        <v>1</v>
      </c>
      <c r="E6" s="24" t="s">
        <v>70</v>
      </c>
      <c r="F6" s="25"/>
      <c r="G6" s="21"/>
      <c r="H6" s="7"/>
      <c r="I6" s="11"/>
      <c r="K6" s="11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</row>
    <row r="7" spans="1:63" s="6" customFormat="1" ht="30" customHeight="1">
      <c r="A7" s="7"/>
      <c r="B7" s="22" t="s">
        <v>1245</v>
      </c>
      <c r="C7" s="19"/>
      <c r="D7" s="180">
        <v>1</v>
      </c>
      <c r="E7" s="24" t="s">
        <v>70</v>
      </c>
      <c r="F7" s="25"/>
      <c r="G7" s="18"/>
      <c r="H7" s="7"/>
      <c r="I7" s="11"/>
      <c r="K7" s="11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</row>
    <row r="8" spans="1:63" s="6" customFormat="1" ht="30" customHeight="1">
      <c r="A8" s="7"/>
      <c r="B8" s="22" t="s">
        <v>1246</v>
      </c>
      <c r="C8" s="19"/>
      <c r="D8" s="180">
        <v>1</v>
      </c>
      <c r="E8" s="24" t="s">
        <v>70</v>
      </c>
      <c r="F8" s="25"/>
      <c r="G8" s="21"/>
      <c r="H8" s="7"/>
      <c r="I8" s="11"/>
      <c r="K8" s="11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</row>
    <row r="9" spans="1:63" s="6" customFormat="1" ht="30" customHeight="1">
      <c r="A9" s="7"/>
      <c r="B9" s="22" t="s">
        <v>1247</v>
      </c>
      <c r="C9" s="19"/>
      <c r="D9" s="180">
        <v>1</v>
      </c>
      <c r="E9" s="24" t="s">
        <v>70</v>
      </c>
      <c r="F9" s="25"/>
      <c r="G9" s="21"/>
      <c r="H9" s="7"/>
      <c r="I9" s="11"/>
      <c r="K9" s="11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</row>
    <row r="10" spans="1:63" s="6" customFormat="1" ht="30" customHeight="1">
      <c r="A10" s="7"/>
      <c r="B10" s="22" t="s">
        <v>1248</v>
      </c>
      <c r="C10" s="19"/>
      <c r="D10" s="180">
        <v>1</v>
      </c>
      <c r="E10" s="24" t="s">
        <v>70</v>
      </c>
      <c r="F10" s="25"/>
      <c r="G10" s="21"/>
      <c r="H10" s="7"/>
      <c r="I10" s="11"/>
      <c r="K10" s="11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</row>
    <row r="11" spans="1:63" s="6" customFormat="1" ht="30" customHeight="1">
      <c r="A11" s="7"/>
      <c r="B11" s="22" t="s">
        <v>1249</v>
      </c>
      <c r="C11" s="19"/>
      <c r="D11" s="180">
        <v>1</v>
      </c>
      <c r="E11" s="24" t="s">
        <v>70</v>
      </c>
      <c r="F11" s="25"/>
      <c r="G11" s="21"/>
      <c r="H11" s="7"/>
      <c r="I11" s="11"/>
      <c r="K11" s="11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</row>
    <row r="12" spans="1:63" s="6" customFormat="1" ht="30" customHeight="1">
      <c r="A12" s="7"/>
      <c r="B12" s="22" t="s">
        <v>1250</v>
      </c>
      <c r="C12" s="19"/>
      <c r="D12" s="180">
        <v>1</v>
      </c>
      <c r="E12" s="24" t="s">
        <v>70</v>
      </c>
      <c r="F12" s="25"/>
      <c r="G12" s="21"/>
      <c r="H12" s="7"/>
      <c r="I12" s="11"/>
      <c r="K12" s="11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</row>
    <row r="13" spans="1:63" s="6" customFormat="1" ht="30" customHeight="1">
      <c r="A13" s="7"/>
      <c r="B13" s="22" t="s">
        <v>1251</v>
      </c>
      <c r="C13" s="19"/>
      <c r="D13" s="180">
        <v>1</v>
      </c>
      <c r="E13" s="24" t="s">
        <v>70</v>
      </c>
      <c r="F13" s="25"/>
      <c r="G13" s="18"/>
      <c r="H13" s="7"/>
      <c r="I13" s="11"/>
      <c r="K13" s="11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</row>
    <row r="14" spans="1:63" s="6" customFormat="1" ht="30" customHeight="1">
      <c r="A14" s="7"/>
      <c r="B14" s="779" t="s">
        <v>1252</v>
      </c>
      <c r="C14" s="780"/>
      <c r="D14" s="781">
        <v>1</v>
      </c>
      <c r="E14" s="782" t="s">
        <v>70</v>
      </c>
      <c r="F14" s="783"/>
      <c r="G14" s="18"/>
      <c r="H14" s="7"/>
      <c r="I14" s="11"/>
      <c r="K14" s="11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s="6" customFormat="1" ht="30" customHeight="1">
      <c r="A15" s="7"/>
      <c r="B15" s="22" t="s">
        <v>1253</v>
      </c>
      <c r="C15" s="19"/>
      <c r="D15" s="180">
        <v>1</v>
      </c>
      <c r="E15" s="24" t="s">
        <v>70</v>
      </c>
      <c r="F15" s="25"/>
      <c r="G15" s="21"/>
      <c r="H15" s="7"/>
      <c r="I15" s="11"/>
      <c r="K15" s="11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</row>
    <row r="16" spans="1:63" s="6" customFormat="1" ht="30" customHeight="1">
      <c r="A16" s="7"/>
      <c r="B16" s="22"/>
      <c r="C16" s="19"/>
      <c r="D16" s="180"/>
      <c r="E16" s="24"/>
      <c r="F16" s="25"/>
      <c r="G16" s="18"/>
      <c r="H16" s="7"/>
      <c r="I16" s="11"/>
      <c r="J16" s="6">
        <f>SUM(I3:I3)</f>
        <v>0</v>
      </c>
      <c r="K16" s="11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</row>
    <row r="17" spans="1:63" s="6" customFormat="1" ht="30" customHeight="1">
      <c r="A17" s="7"/>
      <c r="B17" s="30" t="s">
        <v>78</v>
      </c>
      <c r="C17" s="19"/>
      <c r="D17" s="23"/>
      <c r="E17" s="24"/>
      <c r="F17" s="599">
        <f>SUM(F5:F16)</f>
        <v>0</v>
      </c>
      <c r="G17" s="21"/>
      <c r="H17" s="7"/>
      <c r="I17" s="11"/>
      <c r="K17" s="11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</row>
    <row r="18" spans="1:63" s="6" customFormat="1" ht="30" customHeight="1">
      <c r="A18" s="7"/>
      <c r="B18" s="30"/>
      <c r="C18" s="19"/>
      <c r="D18" s="23"/>
      <c r="E18" s="24"/>
      <c r="F18" s="31"/>
      <c r="G18" s="21"/>
      <c r="H18" s="7"/>
      <c r="I18" s="11"/>
      <c r="K18" s="11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</row>
    <row r="19" spans="1:63" s="6" customFormat="1" ht="30" customHeight="1">
      <c r="A19" s="7"/>
      <c r="B19" s="30"/>
      <c r="C19" s="19"/>
      <c r="D19" s="23"/>
      <c r="E19" s="24"/>
      <c r="F19" s="31"/>
      <c r="G19" s="21"/>
      <c r="H19" s="7"/>
      <c r="I19" s="11"/>
      <c r="K19" s="11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</row>
    <row r="20" spans="1:63" s="6" customFormat="1" ht="30" customHeight="1">
      <c r="A20" s="7"/>
      <c r="B20" s="30"/>
      <c r="C20" s="19"/>
      <c r="D20" s="23"/>
      <c r="E20" s="24"/>
      <c r="F20" s="31"/>
      <c r="G20" s="21"/>
      <c r="H20" s="7"/>
      <c r="I20" s="11"/>
      <c r="K20" s="11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</row>
    <row r="21" spans="1:63" s="6" customFormat="1" ht="30" customHeight="1">
      <c r="A21" s="7"/>
      <c r="B21" s="30"/>
      <c r="C21" s="19"/>
      <c r="D21" s="23"/>
      <c r="E21" s="24"/>
      <c r="F21" s="31"/>
      <c r="G21" s="21"/>
      <c r="H21" s="7"/>
      <c r="I21" s="11"/>
      <c r="K21" s="11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</row>
    <row r="22" spans="1:63" s="6" customFormat="1" ht="30" customHeight="1">
      <c r="A22" s="7"/>
      <c r="B22" s="30"/>
      <c r="C22" s="19"/>
      <c r="D22" s="23"/>
      <c r="E22" s="24"/>
      <c r="F22" s="31"/>
      <c r="G22" s="21"/>
      <c r="H22" s="7"/>
      <c r="I22" s="11"/>
      <c r="K22" s="11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</row>
    <row r="23" spans="1:63" s="6" customFormat="1" ht="30" customHeight="1">
      <c r="A23" s="7"/>
      <c r="B23" s="30"/>
      <c r="C23" s="19"/>
      <c r="D23" s="23"/>
      <c r="E23" s="24"/>
      <c r="F23" s="31"/>
      <c r="G23" s="21"/>
      <c r="H23" s="7"/>
      <c r="I23" s="11"/>
      <c r="K23" s="11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</row>
    <row r="24" spans="1:63" s="6" customFormat="1" ht="30" customHeight="1">
      <c r="A24" s="7"/>
      <c r="B24" s="30"/>
      <c r="C24" s="19"/>
      <c r="D24" s="23"/>
      <c r="E24" s="24"/>
      <c r="F24" s="31"/>
      <c r="G24" s="21"/>
      <c r="H24" s="7"/>
      <c r="I24" s="11"/>
      <c r="K24" s="11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</row>
    <row r="25" spans="1:63" s="6" customFormat="1" ht="30" customHeight="1">
      <c r="A25" s="7"/>
      <c r="B25" s="30"/>
      <c r="C25" s="19"/>
      <c r="D25" s="23"/>
      <c r="E25" s="24"/>
      <c r="F25" s="31"/>
      <c r="G25" s="21"/>
      <c r="H25" s="7"/>
      <c r="I25" s="11"/>
      <c r="K25" s="11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</row>
    <row r="26" spans="1:63" s="6" customFormat="1" ht="30" customHeight="1">
      <c r="A26" s="7"/>
      <c r="B26" s="30"/>
      <c r="C26" s="19"/>
      <c r="D26" s="23"/>
      <c r="E26" s="24"/>
      <c r="F26" s="31"/>
      <c r="G26" s="21"/>
      <c r="H26" s="7"/>
      <c r="I26" s="11"/>
      <c r="K26" s="11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</row>
    <row r="27" spans="1:63" ht="30" customHeight="1">
      <c r="A27"/>
      <c r="B27" s="119"/>
      <c r="C27" s="327"/>
      <c r="D27" s="328"/>
      <c r="E27" s="329"/>
      <c r="F27" s="330"/>
      <c r="G27" s="119"/>
      <c r="I27" s="331"/>
      <c r="J27" s="325"/>
      <c r="K27" s="331"/>
    </row>
    <row r="28" spans="1:63" ht="30" customHeight="1">
      <c r="A28"/>
      <c r="B28" s="119"/>
      <c r="C28" s="327"/>
      <c r="D28" s="328"/>
      <c r="E28" s="329"/>
      <c r="F28" s="330"/>
      <c r="G28" s="119"/>
      <c r="I28" s="331"/>
      <c r="J28" s="325"/>
      <c r="K28" s="331"/>
    </row>
    <row r="29" spans="1:63" ht="30" customHeight="1">
      <c r="A29"/>
      <c r="B29" s="119"/>
      <c r="C29" s="327"/>
      <c r="D29" s="328"/>
      <c r="E29" s="329"/>
      <c r="F29" s="330"/>
      <c r="G29" s="119"/>
      <c r="I29" s="331"/>
      <c r="J29" s="325"/>
      <c r="K29" s="331"/>
    </row>
    <row r="30" spans="1:63" ht="30" customHeight="1">
      <c r="A30"/>
      <c r="B30" s="119"/>
      <c r="C30" s="327"/>
      <c r="D30" s="328"/>
      <c r="E30" s="329"/>
      <c r="F30" s="330"/>
      <c r="G30" s="119"/>
      <c r="I30" s="331"/>
      <c r="J30" s="325"/>
      <c r="K30" s="331"/>
    </row>
    <row r="31" spans="1:63" ht="30" customHeight="1">
      <c r="A31"/>
      <c r="B31" s="119"/>
      <c r="C31" s="327"/>
      <c r="D31" s="328"/>
      <c r="E31" s="329"/>
      <c r="F31" s="330"/>
      <c r="G31" s="119"/>
      <c r="I31" s="331"/>
      <c r="J31" s="325"/>
      <c r="K31" s="331"/>
    </row>
    <row r="32" spans="1:63" ht="30" customHeight="1">
      <c r="A32"/>
      <c r="B32" s="119"/>
      <c r="C32" s="327"/>
      <c r="D32" s="328"/>
      <c r="E32" s="329"/>
      <c r="F32" s="330"/>
      <c r="G32" s="119"/>
      <c r="I32" s="331"/>
      <c r="J32" s="325"/>
      <c r="K32" s="331"/>
    </row>
    <row r="33" spans="1:11" ht="30" customHeight="1">
      <c r="A33"/>
      <c r="B33" s="119"/>
      <c r="C33" s="327"/>
      <c r="D33" s="328"/>
      <c r="E33" s="329"/>
      <c r="F33" s="330"/>
      <c r="G33" s="119"/>
      <c r="I33" s="331"/>
      <c r="J33" s="325"/>
      <c r="K33" s="331"/>
    </row>
    <row r="34" spans="1:11" ht="30" customHeight="1">
      <c r="A34"/>
      <c r="B34" s="119"/>
      <c r="C34" s="327"/>
      <c r="D34" s="328"/>
      <c r="E34" s="329"/>
      <c r="F34" s="330"/>
      <c r="G34" s="119"/>
      <c r="I34" s="331"/>
      <c r="J34" s="325"/>
      <c r="K34" s="331"/>
    </row>
    <row r="35" spans="1:11" ht="30" customHeight="1">
      <c r="A35"/>
      <c r="B35" s="119"/>
      <c r="C35" s="327"/>
      <c r="D35" s="328"/>
      <c r="E35" s="329"/>
      <c r="F35" s="330"/>
      <c r="G35" s="119"/>
      <c r="I35" s="331"/>
      <c r="J35" s="325"/>
      <c r="K35" s="331"/>
    </row>
    <row r="36" spans="1:11" ht="30" customHeight="1">
      <c r="A36"/>
      <c r="B36" s="119"/>
      <c r="C36" s="327"/>
      <c r="D36" s="328"/>
      <c r="E36" s="329"/>
      <c r="F36" s="330"/>
      <c r="G36" s="119"/>
      <c r="I36" s="331"/>
      <c r="J36" s="325"/>
      <c r="K36" s="331"/>
    </row>
    <row r="37" spans="1:11" ht="30" customHeight="1">
      <c r="A37"/>
      <c r="B37" s="119"/>
      <c r="C37" s="327"/>
      <c r="D37" s="328"/>
      <c r="E37" s="329"/>
      <c r="F37" s="330"/>
      <c r="G37" s="119"/>
      <c r="I37" s="331"/>
      <c r="J37" s="325"/>
      <c r="K37" s="331"/>
    </row>
    <row r="38" spans="1:11" ht="30" customHeight="1">
      <c r="A38"/>
      <c r="B38" s="119"/>
      <c r="C38" s="327"/>
      <c r="D38" s="328"/>
      <c r="E38" s="329"/>
      <c r="F38" s="330"/>
      <c r="G38" s="119"/>
      <c r="I38" s="331"/>
      <c r="J38" s="325"/>
      <c r="K38" s="331"/>
    </row>
    <row r="39" spans="1:11" ht="30" customHeight="1">
      <c r="A39"/>
      <c r="B39" s="119"/>
      <c r="C39" s="327"/>
      <c r="D39" s="328"/>
      <c r="E39" s="329"/>
      <c r="F39" s="330"/>
      <c r="G39" s="119"/>
      <c r="I39" s="331"/>
      <c r="J39" s="325"/>
      <c r="K39" s="331"/>
    </row>
    <row r="40" spans="1:11" ht="30" customHeight="1">
      <c r="A40"/>
      <c r="B40" s="119"/>
      <c r="C40" s="327"/>
      <c r="D40" s="328"/>
      <c r="E40" s="329"/>
      <c r="F40" s="330"/>
      <c r="G40" s="119"/>
      <c r="I40" s="331"/>
      <c r="J40" s="325"/>
      <c r="K40" s="331"/>
    </row>
    <row r="41" spans="1:11" ht="30" customHeight="1">
      <c r="A41"/>
      <c r="B41" s="119"/>
      <c r="C41" s="327"/>
      <c r="D41" s="328"/>
      <c r="E41" s="329"/>
      <c r="F41" s="330"/>
      <c r="G41" s="119"/>
      <c r="I41" s="331"/>
      <c r="J41" s="325"/>
      <c r="K41" s="331"/>
    </row>
    <row r="42" spans="1:11" ht="30" customHeight="1">
      <c r="A42"/>
      <c r="B42" s="119"/>
      <c r="C42" s="327"/>
      <c r="D42" s="328"/>
      <c r="E42" s="329"/>
      <c r="F42" s="330"/>
      <c r="G42" s="119"/>
      <c r="I42" s="331"/>
      <c r="J42" s="325"/>
      <c r="K42" s="331"/>
    </row>
    <row r="43" spans="1:11" ht="30" customHeight="1">
      <c r="A43"/>
      <c r="B43" s="119"/>
      <c r="C43" s="327"/>
      <c r="D43" s="328"/>
      <c r="E43" s="329"/>
      <c r="F43" s="330"/>
      <c r="G43" s="119"/>
      <c r="I43" s="331"/>
      <c r="J43" s="325"/>
      <c r="K43" s="331"/>
    </row>
    <row r="44" spans="1:11" ht="30" customHeight="1">
      <c r="A44"/>
      <c r="B44" s="119"/>
      <c r="C44" s="327"/>
      <c r="D44" s="328"/>
      <c r="E44" s="329"/>
      <c r="F44" s="330"/>
      <c r="G44" s="119"/>
      <c r="I44" s="331"/>
      <c r="J44" s="325"/>
      <c r="K44" s="331"/>
    </row>
    <row r="45" spans="1:11" ht="30" customHeight="1">
      <c r="A45"/>
      <c r="B45" s="119"/>
      <c r="C45" s="327"/>
      <c r="D45" s="328"/>
      <c r="E45" s="329"/>
      <c r="F45" s="330"/>
      <c r="G45" s="119"/>
      <c r="I45" s="331"/>
      <c r="J45" s="325"/>
      <c r="K45" s="331"/>
    </row>
    <row r="46" spans="1:11" ht="30" customHeight="1">
      <c r="A46"/>
      <c r="B46" s="119"/>
      <c r="C46" s="327"/>
      <c r="D46" s="328"/>
      <c r="E46" s="329"/>
      <c r="F46" s="330"/>
      <c r="G46" s="119"/>
      <c r="I46" s="331"/>
      <c r="J46" s="325"/>
      <c r="K46" s="331"/>
    </row>
    <row r="47" spans="1:11" ht="30" customHeight="1">
      <c r="A47"/>
      <c r="B47" s="119"/>
      <c r="C47" s="327"/>
      <c r="D47" s="328"/>
      <c r="E47" s="329"/>
      <c r="F47" s="330"/>
      <c r="G47" s="119"/>
      <c r="I47" s="331"/>
      <c r="J47" s="325"/>
      <c r="K47" s="331"/>
    </row>
    <row r="48" spans="1:11" ht="30" customHeight="1">
      <c r="A48"/>
      <c r="B48" s="119"/>
      <c r="C48" s="327"/>
      <c r="D48" s="328"/>
      <c r="E48" s="329"/>
      <c r="F48" s="330"/>
      <c r="G48" s="119"/>
      <c r="I48" s="331"/>
      <c r="J48" s="325"/>
      <c r="K48" s="331"/>
    </row>
    <row r="49" spans="1:11" ht="30" customHeight="1">
      <c r="A49"/>
      <c r="B49" s="332" t="s">
        <v>103</v>
      </c>
      <c r="C49" s="327"/>
      <c r="D49" s="328"/>
      <c r="E49" s="329"/>
      <c r="F49" s="333"/>
      <c r="G49" s="119"/>
      <c r="J49" s="325"/>
      <c r="K49" s="331"/>
    </row>
    <row r="50" spans="1:11" ht="30" customHeight="1">
      <c r="B50"/>
      <c r="C50"/>
      <c r="D50"/>
      <c r="E50"/>
      <c r="F50" s="334"/>
      <c r="G50" s="335"/>
      <c r="J50" s="325"/>
    </row>
    <row r="51" spans="1:11" ht="30" customHeight="1">
      <c r="B51"/>
      <c r="C51"/>
      <c r="D51"/>
      <c r="E51"/>
      <c r="F51" s="334"/>
      <c r="G51" s="336"/>
      <c r="J51" s="325"/>
    </row>
    <row r="52" spans="1:11" ht="30" customHeight="1">
      <c r="B52"/>
      <c r="C52"/>
      <c r="D52"/>
      <c r="E52"/>
      <c r="F52"/>
      <c r="G52" s="331"/>
      <c r="J52" s="325"/>
    </row>
    <row r="53" spans="1:11" ht="30" customHeight="1">
      <c r="B53"/>
      <c r="C53"/>
      <c r="D53"/>
      <c r="E53"/>
      <c r="F53"/>
      <c r="G53" s="331"/>
      <c r="J53" s="325"/>
    </row>
    <row r="54" spans="1:11" ht="30" customHeight="1">
      <c r="B54"/>
      <c r="C54"/>
      <c r="D54"/>
      <c r="E54"/>
      <c r="F54"/>
      <c r="G54" s="331"/>
      <c r="J54" s="325"/>
    </row>
    <row r="55" spans="1:11" ht="30" customHeight="1">
      <c r="B55"/>
      <c r="C55"/>
      <c r="D55"/>
      <c r="E55"/>
      <c r="F55"/>
      <c r="G55" s="331"/>
      <c r="J55" s="325"/>
    </row>
    <row r="56" spans="1:11" ht="30" customHeight="1">
      <c r="B56"/>
      <c r="C56"/>
      <c r="D56"/>
      <c r="E56"/>
      <c r="F56"/>
      <c r="G56" s="331"/>
      <c r="J56" s="325"/>
    </row>
    <row r="57" spans="1:11" ht="30" customHeight="1">
      <c r="B57"/>
      <c r="C57"/>
      <c r="D57"/>
      <c r="E57"/>
      <c r="F57"/>
      <c r="G57" s="331"/>
      <c r="J57" s="325"/>
    </row>
    <row r="58" spans="1:11" ht="30" customHeight="1">
      <c r="B58"/>
      <c r="C58"/>
      <c r="D58"/>
      <c r="E58"/>
      <c r="F58"/>
      <c r="G58" s="331"/>
      <c r="J58" s="325"/>
    </row>
    <row r="59" spans="1:11" ht="30" customHeight="1">
      <c r="B59"/>
      <c r="C59"/>
      <c r="D59"/>
      <c r="E59"/>
      <c r="F59"/>
      <c r="G59" s="331"/>
      <c r="J59" s="325"/>
    </row>
    <row r="60" spans="1:11" ht="30" customHeight="1">
      <c r="B60"/>
      <c r="C60"/>
      <c r="D60"/>
      <c r="E60"/>
      <c r="F60"/>
      <c r="G60" s="331"/>
      <c r="J60" s="325"/>
    </row>
    <row r="61" spans="1:11" ht="30" customHeight="1">
      <c r="B61"/>
      <c r="C61"/>
      <c r="D61"/>
      <c r="E61"/>
      <c r="F61"/>
      <c r="G61" s="331"/>
      <c r="J61" s="325"/>
    </row>
    <row r="62" spans="1:11" ht="30" customHeight="1">
      <c r="B62"/>
      <c r="C62"/>
      <c r="D62"/>
      <c r="E62"/>
      <c r="F62"/>
      <c r="G62" s="331"/>
      <c r="J62" s="325"/>
    </row>
    <row r="63" spans="1:11" ht="30" customHeight="1">
      <c r="B63"/>
      <c r="C63"/>
      <c r="D63"/>
      <c r="E63"/>
      <c r="F63"/>
      <c r="G63" s="331"/>
      <c r="J63" s="325"/>
    </row>
    <row r="64" spans="1:11" ht="30" customHeight="1">
      <c r="B64"/>
      <c r="C64"/>
      <c r="D64"/>
      <c r="E64"/>
      <c r="F64"/>
      <c r="G64" s="331"/>
      <c r="J64" s="325"/>
    </row>
    <row r="65" spans="2:10" ht="30" customHeight="1">
      <c r="B65"/>
      <c r="C65"/>
      <c r="D65"/>
      <c r="E65"/>
      <c r="F65"/>
      <c r="G65" s="331"/>
      <c r="J65" s="325"/>
    </row>
    <row r="66" spans="2:10" ht="30" customHeight="1">
      <c r="B66"/>
      <c r="C66"/>
      <c r="D66"/>
      <c r="E66"/>
      <c r="F66"/>
      <c r="G66" s="331"/>
      <c r="J66" s="325"/>
    </row>
    <row r="67" spans="2:10" ht="30" customHeight="1">
      <c r="B67"/>
      <c r="C67"/>
      <c r="D67"/>
      <c r="E67"/>
      <c r="F67"/>
      <c r="G67" s="331"/>
      <c r="J67" s="325"/>
    </row>
    <row r="68" spans="2:10" ht="30" customHeight="1">
      <c r="B68"/>
      <c r="C68"/>
      <c r="D68"/>
      <c r="E68"/>
      <c r="F68"/>
      <c r="G68" s="331"/>
      <c r="J68" s="325"/>
    </row>
    <row r="69" spans="2:10" ht="30" customHeight="1">
      <c r="B69"/>
      <c r="C69"/>
      <c r="D69"/>
      <c r="E69"/>
      <c r="F69"/>
      <c r="G69" s="331"/>
      <c r="J69" s="325"/>
    </row>
    <row r="70" spans="2:10" ht="30" customHeight="1">
      <c r="B70"/>
      <c r="C70"/>
      <c r="D70"/>
      <c r="E70"/>
      <c r="F70"/>
      <c r="G70" s="331"/>
      <c r="J70" s="325"/>
    </row>
    <row r="71" spans="2:10" ht="30" customHeight="1">
      <c r="B71"/>
      <c r="C71"/>
      <c r="D71"/>
      <c r="E71"/>
      <c r="F71"/>
      <c r="G71" s="331"/>
      <c r="J71" s="325"/>
    </row>
    <row r="72" spans="2:10" ht="30" customHeight="1">
      <c r="B72"/>
      <c r="C72"/>
      <c r="D72"/>
      <c r="E72"/>
      <c r="F72"/>
      <c r="G72" s="331"/>
      <c r="J72" s="325"/>
    </row>
    <row r="73" spans="2:10" ht="30" customHeight="1">
      <c r="B73"/>
      <c r="C73"/>
      <c r="D73"/>
      <c r="E73"/>
      <c r="F73"/>
      <c r="G73" s="331"/>
      <c r="J73" s="325"/>
    </row>
    <row r="74" spans="2:10" ht="30" customHeight="1">
      <c r="B74"/>
      <c r="C74"/>
      <c r="D74"/>
      <c r="E74"/>
      <c r="F74"/>
      <c r="G74" s="331"/>
      <c r="J74" s="325"/>
    </row>
    <row r="75" spans="2:10" ht="30" customHeight="1">
      <c r="B75"/>
      <c r="C75"/>
      <c r="D75"/>
      <c r="E75"/>
      <c r="F75"/>
      <c r="G75" s="331"/>
      <c r="J75" s="325"/>
    </row>
    <row r="76" spans="2:10" ht="30" customHeight="1">
      <c r="B76"/>
      <c r="C76"/>
      <c r="D76"/>
      <c r="E76"/>
      <c r="F76"/>
      <c r="G76" s="331"/>
      <c r="J76" s="325"/>
    </row>
    <row r="77" spans="2:10" ht="30" customHeight="1">
      <c r="B77"/>
      <c r="C77"/>
      <c r="D77"/>
      <c r="E77"/>
      <c r="F77"/>
      <c r="G77" s="331"/>
      <c r="J77" s="325"/>
    </row>
    <row r="78" spans="2:10" ht="30" customHeight="1">
      <c r="B78"/>
      <c r="C78"/>
      <c r="D78"/>
      <c r="E78"/>
      <c r="F78"/>
      <c r="G78" s="331"/>
      <c r="J78" s="325"/>
    </row>
    <row r="79" spans="2:10" ht="30" customHeight="1">
      <c r="B79"/>
      <c r="C79"/>
      <c r="D79"/>
      <c r="E79"/>
      <c r="F79"/>
      <c r="G79" s="331"/>
      <c r="J79" s="325"/>
    </row>
    <row r="80" spans="2:10" ht="30" customHeight="1">
      <c r="B80"/>
      <c r="C80"/>
      <c r="D80"/>
      <c r="E80"/>
      <c r="F80"/>
      <c r="G80" s="331"/>
      <c r="J80" s="325"/>
    </row>
    <row r="81" spans="2:10" ht="30" customHeight="1">
      <c r="B81"/>
      <c r="C81"/>
      <c r="D81"/>
      <c r="E81"/>
      <c r="F81"/>
      <c r="G81" s="331"/>
      <c r="J81" s="325"/>
    </row>
    <row r="82" spans="2:10" ht="30" customHeight="1">
      <c r="B82"/>
      <c r="C82"/>
      <c r="D82"/>
      <c r="E82"/>
      <c r="F82"/>
      <c r="G82" s="331"/>
      <c r="J82" s="325"/>
    </row>
    <row r="83" spans="2:10" ht="30" customHeight="1">
      <c r="B83"/>
      <c r="C83"/>
      <c r="D83"/>
      <c r="E83"/>
      <c r="F83"/>
      <c r="G83" s="331"/>
      <c r="J83" s="325"/>
    </row>
    <row r="84" spans="2:10" ht="30" customHeight="1">
      <c r="B84"/>
      <c r="C84"/>
      <c r="D84"/>
      <c r="E84"/>
      <c r="F84"/>
      <c r="G84" s="331"/>
      <c r="J84" s="325"/>
    </row>
    <row r="85" spans="2:10" ht="30" customHeight="1">
      <c r="B85"/>
      <c r="C85"/>
      <c r="D85"/>
      <c r="E85"/>
      <c r="F85"/>
      <c r="G85" s="331"/>
      <c r="J85" s="325"/>
    </row>
    <row r="86" spans="2:10" ht="30" customHeight="1">
      <c r="B86"/>
      <c r="C86"/>
      <c r="D86"/>
      <c r="E86"/>
      <c r="F86"/>
      <c r="G86" s="331"/>
      <c r="J86" s="325"/>
    </row>
    <row r="87" spans="2:10" ht="30" customHeight="1">
      <c r="B87"/>
      <c r="C87"/>
      <c r="D87"/>
      <c r="E87"/>
      <c r="F87"/>
      <c r="G87" s="331"/>
      <c r="J87" s="325"/>
    </row>
    <row r="88" spans="2:10" ht="30" customHeight="1">
      <c r="B88"/>
      <c r="C88"/>
      <c r="D88"/>
      <c r="E88"/>
      <c r="F88"/>
      <c r="G88" s="331"/>
      <c r="J88" s="325"/>
    </row>
    <row r="89" spans="2:10" ht="30" customHeight="1">
      <c r="B89"/>
      <c r="C89"/>
      <c r="D89"/>
      <c r="E89"/>
      <c r="F89"/>
      <c r="G89" s="331"/>
      <c r="J89" s="325"/>
    </row>
    <row r="90" spans="2:10" ht="30" customHeight="1">
      <c r="B90"/>
      <c r="C90"/>
      <c r="D90"/>
      <c r="E90"/>
      <c r="F90"/>
      <c r="G90" s="331"/>
      <c r="J90" s="325"/>
    </row>
    <row r="91" spans="2:10" ht="30" customHeight="1">
      <c r="B91"/>
      <c r="C91"/>
      <c r="D91"/>
      <c r="E91"/>
      <c r="F91"/>
      <c r="G91" s="331"/>
      <c r="J91" s="325"/>
    </row>
    <row r="92" spans="2:10" ht="30" customHeight="1">
      <c r="B92"/>
      <c r="C92"/>
      <c r="D92"/>
      <c r="E92"/>
      <c r="F92"/>
      <c r="G92" s="331"/>
      <c r="J92" s="325"/>
    </row>
    <row r="93" spans="2:10" ht="30" customHeight="1">
      <c r="B93"/>
      <c r="C93"/>
      <c r="D93"/>
      <c r="E93"/>
      <c r="F93"/>
      <c r="G93" s="331"/>
      <c r="J93" s="325"/>
    </row>
    <row r="94" spans="2:10" ht="30" customHeight="1">
      <c r="B94"/>
      <c r="C94"/>
      <c r="D94"/>
      <c r="E94"/>
      <c r="F94"/>
      <c r="G94" s="331"/>
      <c r="J94" s="325"/>
    </row>
    <row r="95" spans="2:10" ht="30" customHeight="1">
      <c r="B95"/>
      <c r="C95"/>
      <c r="D95"/>
      <c r="E95"/>
      <c r="F95"/>
      <c r="G95" s="331"/>
      <c r="J95" s="325"/>
    </row>
    <row r="96" spans="2:10" ht="30" customHeight="1">
      <c r="B96"/>
      <c r="C96"/>
      <c r="D96"/>
      <c r="E96"/>
      <c r="F96"/>
      <c r="G96" s="331"/>
      <c r="J96" s="325"/>
    </row>
    <row r="97" spans="2:10" ht="30" customHeight="1">
      <c r="B97"/>
      <c r="C97"/>
      <c r="D97"/>
      <c r="E97"/>
      <c r="F97"/>
      <c r="G97" s="331"/>
      <c r="J97" s="325"/>
    </row>
    <row r="98" spans="2:10" ht="30" customHeight="1">
      <c r="B98"/>
      <c r="C98"/>
      <c r="D98"/>
      <c r="E98"/>
      <c r="F98"/>
      <c r="G98" s="331"/>
      <c r="J98" s="325"/>
    </row>
    <row r="99" spans="2:10" ht="30" customHeight="1">
      <c r="B99"/>
      <c r="C99"/>
      <c r="D99"/>
      <c r="E99"/>
      <c r="F99"/>
      <c r="G99" s="331"/>
      <c r="J99" s="325"/>
    </row>
    <row r="100" spans="2:10" ht="30" customHeight="1">
      <c r="B100"/>
      <c r="C100"/>
      <c r="D100"/>
      <c r="E100"/>
      <c r="F100"/>
      <c r="G100" s="331"/>
      <c r="J100" s="325"/>
    </row>
    <row r="101" spans="2:10" ht="30" customHeight="1">
      <c r="B101"/>
      <c r="C101"/>
      <c r="D101"/>
      <c r="E101"/>
      <c r="F101"/>
      <c r="G101" s="331"/>
      <c r="J101" s="325"/>
    </row>
    <row r="102" spans="2:10" ht="30" customHeight="1">
      <c r="B102"/>
      <c r="C102"/>
      <c r="D102"/>
      <c r="E102"/>
      <c r="F102"/>
      <c r="G102" s="331"/>
      <c r="J102" s="325"/>
    </row>
    <row r="103" spans="2:10" ht="30" customHeight="1">
      <c r="B103"/>
      <c r="C103"/>
      <c r="D103"/>
      <c r="E103"/>
      <c r="F103"/>
      <c r="G103" s="331"/>
      <c r="J103" s="325"/>
    </row>
    <row r="104" spans="2:10" ht="30" customHeight="1">
      <c r="B104"/>
      <c r="C104"/>
      <c r="D104"/>
      <c r="E104"/>
      <c r="F104"/>
      <c r="G104" s="331"/>
      <c r="J104" s="325"/>
    </row>
    <row r="105" spans="2:10" ht="30" customHeight="1">
      <c r="B105"/>
      <c r="C105"/>
      <c r="D105"/>
      <c r="E105"/>
      <c r="F105"/>
      <c r="G105" s="331"/>
      <c r="J105" s="325"/>
    </row>
    <row r="106" spans="2:10" ht="30" customHeight="1">
      <c r="B106"/>
      <c r="C106"/>
      <c r="D106"/>
      <c r="E106"/>
      <c r="F106"/>
      <c r="G106" s="331"/>
      <c r="J106" s="325"/>
    </row>
    <row r="107" spans="2:10" ht="30" customHeight="1">
      <c r="B107"/>
      <c r="C107"/>
      <c r="D107"/>
      <c r="E107"/>
      <c r="F107"/>
      <c r="G107" s="331"/>
      <c r="J107" s="325"/>
    </row>
    <row r="108" spans="2:10" ht="30" customHeight="1">
      <c r="B108"/>
      <c r="C108"/>
      <c r="D108"/>
      <c r="E108"/>
      <c r="F108"/>
      <c r="G108" s="331"/>
      <c r="J108" s="325"/>
    </row>
    <row r="109" spans="2:10" ht="30" customHeight="1">
      <c r="B109"/>
      <c r="C109"/>
      <c r="D109"/>
      <c r="E109"/>
      <c r="F109"/>
      <c r="G109" s="331"/>
      <c r="J109" s="325"/>
    </row>
    <row r="110" spans="2:10" ht="30" customHeight="1">
      <c r="B110"/>
      <c r="C110"/>
      <c r="D110"/>
      <c r="E110"/>
      <c r="F110"/>
      <c r="G110" s="331"/>
      <c r="J110" s="325"/>
    </row>
    <row r="111" spans="2:10" ht="30" customHeight="1">
      <c r="B111"/>
      <c r="C111"/>
      <c r="D111"/>
      <c r="E111"/>
      <c r="F111"/>
      <c r="G111" s="331"/>
      <c r="J111" s="325"/>
    </row>
    <row r="112" spans="2:10" ht="30" customHeight="1">
      <c r="B112"/>
      <c r="C112"/>
      <c r="D112"/>
      <c r="E112"/>
      <c r="F112"/>
      <c r="G112" s="331"/>
      <c r="J112" s="325"/>
    </row>
    <row r="113" spans="2:10" ht="30" customHeight="1">
      <c r="B113"/>
      <c r="C113"/>
      <c r="D113"/>
      <c r="E113"/>
      <c r="F113"/>
      <c r="G113" s="331"/>
      <c r="J113" s="325"/>
    </row>
    <row r="114" spans="2:10" ht="30" customHeight="1">
      <c r="B114"/>
      <c r="C114"/>
      <c r="D114"/>
      <c r="E114"/>
      <c r="F114"/>
      <c r="G114" s="331"/>
      <c r="J114" s="325"/>
    </row>
    <row r="115" spans="2:10" ht="30" customHeight="1">
      <c r="B115"/>
      <c r="C115"/>
      <c r="D115"/>
      <c r="E115"/>
      <c r="F115"/>
      <c r="G115" s="331"/>
      <c r="J115" s="325"/>
    </row>
    <row r="116" spans="2:10" ht="30" customHeight="1">
      <c r="B116"/>
      <c r="C116"/>
      <c r="D116"/>
      <c r="E116"/>
      <c r="F116"/>
      <c r="G116" s="331"/>
      <c r="J116" s="325"/>
    </row>
    <row r="117" spans="2:10" ht="30" customHeight="1">
      <c r="B117"/>
      <c r="C117"/>
      <c r="D117"/>
      <c r="E117"/>
      <c r="F117"/>
      <c r="G117" s="331"/>
      <c r="J117" s="325"/>
    </row>
    <row r="118" spans="2:10" ht="30" customHeight="1">
      <c r="B118"/>
      <c r="C118"/>
      <c r="D118"/>
      <c r="E118"/>
      <c r="F118"/>
      <c r="G118" s="331"/>
      <c r="J118" s="325"/>
    </row>
    <row r="119" spans="2:10" ht="30" customHeight="1">
      <c r="B119"/>
      <c r="C119"/>
      <c r="D119"/>
      <c r="E119"/>
      <c r="F119"/>
      <c r="G119" s="331"/>
      <c r="J119" s="325"/>
    </row>
    <row r="120" spans="2:10" ht="30" customHeight="1">
      <c r="B120"/>
      <c r="C120"/>
      <c r="D120"/>
      <c r="E120"/>
      <c r="F120"/>
      <c r="G120" s="331"/>
      <c r="J120" s="325"/>
    </row>
    <row r="121" spans="2:10" ht="30" customHeight="1">
      <c r="B121"/>
      <c r="C121"/>
      <c r="D121"/>
      <c r="E121"/>
      <c r="F121"/>
      <c r="G121" s="331"/>
      <c r="J121" s="325"/>
    </row>
    <row r="122" spans="2:10" ht="30" customHeight="1">
      <c r="B122"/>
      <c r="C122"/>
      <c r="D122"/>
      <c r="E122"/>
      <c r="F122"/>
      <c r="G122" s="331"/>
      <c r="J122" s="325"/>
    </row>
    <row r="123" spans="2:10" ht="30" customHeight="1">
      <c r="B123"/>
      <c r="C123"/>
      <c r="D123"/>
      <c r="E123"/>
      <c r="F123"/>
      <c r="G123" s="331"/>
      <c r="J123" s="325"/>
    </row>
    <row r="124" spans="2:10" ht="30" customHeight="1">
      <c r="B124"/>
      <c r="C124"/>
      <c r="D124"/>
      <c r="E124"/>
      <c r="F124"/>
      <c r="G124" s="331"/>
      <c r="J124" s="325"/>
    </row>
    <row r="125" spans="2:10" ht="30" customHeight="1">
      <c r="B125"/>
      <c r="C125"/>
      <c r="D125"/>
      <c r="E125"/>
      <c r="F125"/>
      <c r="G125" s="331"/>
      <c r="J125" s="325"/>
    </row>
    <row r="126" spans="2:10" ht="30" customHeight="1">
      <c r="B126"/>
      <c r="C126"/>
      <c r="D126"/>
      <c r="E126"/>
      <c r="F126"/>
      <c r="G126" s="331"/>
      <c r="J126" s="325"/>
    </row>
    <row r="127" spans="2:10" ht="30" customHeight="1">
      <c r="B127"/>
      <c r="C127"/>
      <c r="D127"/>
      <c r="E127"/>
      <c r="F127"/>
      <c r="G127" s="331"/>
      <c r="J127" s="325"/>
    </row>
    <row r="128" spans="2:10" ht="30" customHeight="1">
      <c r="B128"/>
      <c r="C128"/>
      <c r="D128"/>
      <c r="E128"/>
      <c r="F128"/>
      <c r="G128" s="331"/>
      <c r="J128" s="325"/>
    </row>
    <row r="129" spans="2:10" ht="30" customHeight="1">
      <c r="B129"/>
      <c r="C129"/>
      <c r="D129"/>
      <c r="E129"/>
      <c r="F129"/>
      <c r="G129" s="331"/>
      <c r="J129" s="325"/>
    </row>
    <row r="130" spans="2:10" ht="30" customHeight="1">
      <c r="B130"/>
      <c r="C130"/>
      <c r="D130"/>
      <c r="E130"/>
      <c r="F130"/>
      <c r="G130" s="331"/>
      <c r="J130" s="325"/>
    </row>
    <row r="131" spans="2:10" ht="30" customHeight="1">
      <c r="B131"/>
      <c r="C131"/>
      <c r="D131"/>
      <c r="E131"/>
      <c r="F131"/>
      <c r="G131" s="331"/>
      <c r="J131" s="325"/>
    </row>
    <row r="132" spans="2:10" ht="30" customHeight="1">
      <c r="B132"/>
      <c r="C132"/>
      <c r="D132"/>
      <c r="E132"/>
      <c r="F132"/>
      <c r="G132" s="331"/>
      <c r="J132" s="325"/>
    </row>
    <row r="133" spans="2:10" ht="30" customHeight="1">
      <c r="B133"/>
      <c r="C133"/>
      <c r="D133"/>
      <c r="E133"/>
      <c r="F133"/>
      <c r="G133" s="331"/>
      <c r="J133" s="325"/>
    </row>
    <row r="134" spans="2:10" ht="30" customHeight="1">
      <c r="B134"/>
      <c r="C134"/>
      <c r="D134"/>
      <c r="E134"/>
      <c r="F134"/>
      <c r="G134" s="331"/>
      <c r="J134" s="325"/>
    </row>
    <row r="135" spans="2:10" ht="30" customHeight="1">
      <c r="B135"/>
      <c r="C135"/>
      <c r="D135"/>
      <c r="E135"/>
      <c r="F135"/>
      <c r="G135" s="331"/>
      <c r="J135" s="325"/>
    </row>
    <row r="136" spans="2:10" ht="30" customHeight="1">
      <c r="B136"/>
      <c r="C136"/>
      <c r="D136"/>
      <c r="E136"/>
      <c r="F136"/>
      <c r="G136" s="331"/>
      <c r="J136" s="325"/>
    </row>
    <row r="137" spans="2:10" ht="30" customHeight="1">
      <c r="B137"/>
      <c r="C137"/>
      <c r="D137"/>
      <c r="E137"/>
      <c r="F137"/>
      <c r="G137" s="331"/>
      <c r="J137" s="325"/>
    </row>
    <row r="138" spans="2:10" ht="30" customHeight="1">
      <c r="B138"/>
      <c r="C138"/>
      <c r="D138"/>
      <c r="E138"/>
      <c r="F138"/>
      <c r="G138" s="331"/>
      <c r="J138" s="325"/>
    </row>
    <row r="139" spans="2:10" ht="30" customHeight="1">
      <c r="B139"/>
      <c r="C139"/>
      <c r="D139"/>
      <c r="E139"/>
      <c r="F139"/>
      <c r="G139" s="331"/>
      <c r="J139" s="325"/>
    </row>
    <row r="140" spans="2:10" ht="30" customHeight="1">
      <c r="B140"/>
      <c r="C140"/>
      <c r="D140"/>
      <c r="E140"/>
      <c r="F140"/>
      <c r="G140" s="331"/>
      <c r="J140" s="325"/>
    </row>
    <row r="141" spans="2:10" ht="30" customHeight="1">
      <c r="B141"/>
      <c r="C141"/>
      <c r="D141"/>
      <c r="E141"/>
      <c r="F141"/>
      <c r="G141" s="331"/>
      <c r="J141" s="325"/>
    </row>
    <row r="142" spans="2:10" ht="30" customHeight="1">
      <c r="B142"/>
      <c r="C142"/>
      <c r="D142"/>
      <c r="E142"/>
      <c r="F142"/>
      <c r="G142" s="331"/>
      <c r="J142" s="325"/>
    </row>
    <row r="143" spans="2:10" ht="30" customHeight="1">
      <c r="B143"/>
      <c r="C143"/>
      <c r="D143"/>
      <c r="E143"/>
      <c r="F143"/>
      <c r="G143" s="331"/>
      <c r="J143" s="325"/>
    </row>
    <row r="144" spans="2:10" ht="30" customHeight="1">
      <c r="B144"/>
      <c r="C144"/>
      <c r="D144"/>
      <c r="E144"/>
      <c r="F144"/>
      <c r="G144" s="331"/>
      <c r="J144" s="325"/>
    </row>
    <row r="145" spans="2:10" ht="30" customHeight="1">
      <c r="B145"/>
      <c r="C145"/>
      <c r="D145"/>
      <c r="E145"/>
      <c r="F145"/>
      <c r="G145" s="331"/>
      <c r="J145" s="325"/>
    </row>
    <row r="146" spans="2:10" ht="30" customHeight="1">
      <c r="B146"/>
      <c r="C146"/>
      <c r="D146"/>
      <c r="E146"/>
      <c r="F146"/>
      <c r="G146" s="331"/>
      <c r="J146" s="325"/>
    </row>
    <row r="147" spans="2:10" ht="30" customHeight="1">
      <c r="B147"/>
      <c r="C147"/>
      <c r="D147"/>
      <c r="E147"/>
      <c r="F147"/>
      <c r="G147" s="331"/>
      <c r="J147" s="325"/>
    </row>
    <row r="148" spans="2:10" ht="30" customHeight="1">
      <c r="B148"/>
      <c r="C148"/>
      <c r="D148"/>
      <c r="E148"/>
      <c r="F148"/>
      <c r="G148" s="331"/>
      <c r="J148" s="325"/>
    </row>
    <row r="149" spans="2:10" ht="30" customHeight="1">
      <c r="B149"/>
      <c r="C149"/>
      <c r="D149"/>
      <c r="E149"/>
      <c r="F149"/>
      <c r="G149" s="331"/>
      <c r="J149" s="325"/>
    </row>
    <row r="150" spans="2:10" ht="30" customHeight="1">
      <c r="B150"/>
      <c r="C150"/>
      <c r="D150"/>
      <c r="E150"/>
      <c r="F150"/>
      <c r="G150" s="331"/>
      <c r="J150" s="325"/>
    </row>
    <row r="151" spans="2:10" ht="30" customHeight="1">
      <c r="B151"/>
      <c r="C151"/>
      <c r="D151"/>
      <c r="E151"/>
      <c r="F151"/>
      <c r="G151" s="331"/>
      <c r="J151" s="325"/>
    </row>
    <row r="152" spans="2:10" ht="30" customHeight="1">
      <c r="B152"/>
      <c r="C152"/>
      <c r="D152"/>
      <c r="E152"/>
      <c r="F152"/>
      <c r="G152" s="331"/>
      <c r="J152" s="325"/>
    </row>
    <row r="153" spans="2:10" ht="30" customHeight="1">
      <c r="B153"/>
      <c r="C153"/>
      <c r="D153"/>
      <c r="E153"/>
      <c r="F153"/>
      <c r="G153" s="331"/>
      <c r="J153" s="325"/>
    </row>
    <row r="154" spans="2:10" ht="30" customHeight="1">
      <c r="B154"/>
      <c r="C154"/>
      <c r="D154"/>
      <c r="E154"/>
      <c r="F154"/>
      <c r="G154" s="331"/>
      <c r="J154" s="325"/>
    </row>
    <row r="155" spans="2:10" ht="30" customHeight="1">
      <c r="B155"/>
      <c r="C155"/>
      <c r="D155"/>
      <c r="E155"/>
      <c r="F155"/>
      <c r="G155" s="331"/>
      <c r="J155" s="325"/>
    </row>
    <row r="156" spans="2:10" ht="30" customHeight="1">
      <c r="B156"/>
      <c r="C156"/>
      <c r="D156"/>
      <c r="E156"/>
      <c r="F156"/>
      <c r="G156" s="331"/>
      <c r="J156" s="325"/>
    </row>
    <row r="157" spans="2:10" ht="30" customHeight="1">
      <c r="B157"/>
      <c r="C157"/>
      <c r="D157"/>
      <c r="E157"/>
      <c r="F157"/>
      <c r="G157" s="331"/>
      <c r="J157" s="325"/>
    </row>
    <row r="158" spans="2:10" ht="30" customHeight="1">
      <c r="B158"/>
      <c r="C158"/>
      <c r="D158"/>
      <c r="E158"/>
      <c r="F158"/>
      <c r="G158" s="331"/>
      <c r="J158" s="325"/>
    </row>
    <row r="159" spans="2:10" ht="30" customHeight="1">
      <c r="B159"/>
      <c r="C159"/>
      <c r="D159"/>
      <c r="E159"/>
      <c r="F159"/>
      <c r="G159" s="331"/>
      <c r="J159" s="325"/>
    </row>
    <row r="160" spans="2:10" ht="30" customHeight="1">
      <c r="B160"/>
      <c r="C160"/>
      <c r="D160"/>
      <c r="E160"/>
      <c r="F160"/>
      <c r="G160" s="331"/>
      <c r="J160" s="325"/>
    </row>
    <row r="161" spans="2:10" ht="30" customHeight="1">
      <c r="B161"/>
      <c r="C161"/>
      <c r="D161"/>
      <c r="E161"/>
      <c r="F161"/>
      <c r="G161" s="331"/>
      <c r="J161" s="325"/>
    </row>
    <row r="162" spans="2:10" ht="30" customHeight="1">
      <c r="B162"/>
      <c r="C162"/>
      <c r="D162"/>
      <c r="E162"/>
      <c r="F162"/>
      <c r="G162" s="331"/>
      <c r="J162" s="325"/>
    </row>
    <row r="163" spans="2:10" ht="30" customHeight="1">
      <c r="B163"/>
      <c r="C163"/>
      <c r="D163"/>
      <c r="E163"/>
      <c r="F163"/>
      <c r="G163" s="331"/>
      <c r="J163" s="325"/>
    </row>
    <row r="164" spans="2:10" ht="30" customHeight="1">
      <c r="B164"/>
      <c r="C164"/>
      <c r="D164"/>
      <c r="E164"/>
      <c r="F164"/>
      <c r="G164" s="331"/>
      <c r="J164" s="325"/>
    </row>
    <row r="165" spans="2:10" ht="30" customHeight="1">
      <c r="B165"/>
      <c r="C165"/>
      <c r="D165"/>
      <c r="E165"/>
      <c r="F165"/>
      <c r="G165" s="331"/>
      <c r="J165" s="325"/>
    </row>
    <row r="166" spans="2:10" ht="30" customHeight="1">
      <c r="B166"/>
      <c r="C166"/>
      <c r="D166"/>
      <c r="E166"/>
      <c r="F166"/>
      <c r="G166" s="331"/>
      <c r="J166" s="325"/>
    </row>
    <row r="167" spans="2:10" ht="30" customHeight="1">
      <c r="B167"/>
      <c r="C167"/>
      <c r="D167"/>
      <c r="E167"/>
      <c r="F167"/>
      <c r="G167" s="331"/>
      <c r="J167" s="325"/>
    </row>
    <row r="168" spans="2:10" ht="30" customHeight="1">
      <c r="B168"/>
      <c r="C168"/>
      <c r="D168"/>
      <c r="E168"/>
      <c r="F168"/>
      <c r="G168" s="331"/>
      <c r="J168" s="325"/>
    </row>
    <row r="169" spans="2:10" ht="30" customHeight="1">
      <c r="B169"/>
      <c r="C169"/>
      <c r="D169"/>
      <c r="E169"/>
      <c r="F169"/>
      <c r="G169" s="331"/>
      <c r="J169" s="325"/>
    </row>
    <row r="170" spans="2:10" ht="30" customHeight="1">
      <c r="B170"/>
      <c r="C170"/>
      <c r="D170"/>
      <c r="E170"/>
      <c r="F170"/>
      <c r="G170" s="331"/>
      <c r="J170" s="325"/>
    </row>
    <row r="171" spans="2:10" ht="30" customHeight="1">
      <c r="B171"/>
      <c r="C171"/>
      <c r="D171"/>
      <c r="E171"/>
      <c r="F171"/>
      <c r="G171" s="331"/>
      <c r="J171" s="325"/>
    </row>
    <row r="172" spans="2:10" ht="30" customHeight="1">
      <c r="B172"/>
      <c r="C172"/>
      <c r="D172"/>
      <c r="E172"/>
      <c r="F172"/>
      <c r="G172" s="331"/>
      <c r="J172" s="325"/>
    </row>
    <row r="173" spans="2:10" ht="30" customHeight="1">
      <c r="B173"/>
      <c r="C173"/>
      <c r="D173"/>
      <c r="E173"/>
      <c r="F173"/>
      <c r="G173" s="331"/>
      <c r="J173" s="325"/>
    </row>
    <row r="174" spans="2:10" ht="30" customHeight="1">
      <c r="B174"/>
      <c r="C174"/>
      <c r="D174"/>
      <c r="E174"/>
      <c r="F174"/>
      <c r="G174" s="331"/>
      <c r="J174" s="325"/>
    </row>
    <row r="175" spans="2:10" ht="30" customHeight="1">
      <c r="B175"/>
      <c r="C175"/>
      <c r="D175"/>
      <c r="E175"/>
      <c r="F175"/>
      <c r="G175" s="331"/>
      <c r="J175" s="325"/>
    </row>
    <row r="176" spans="2:10" ht="30" customHeight="1">
      <c r="B176"/>
      <c r="C176"/>
      <c r="D176"/>
      <c r="E176"/>
      <c r="F176"/>
      <c r="G176" s="331"/>
      <c r="J176" s="325"/>
    </row>
    <row r="177" spans="2:10" ht="30" customHeight="1">
      <c r="B177"/>
      <c r="C177"/>
      <c r="D177"/>
      <c r="E177"/>
      <c r="F177"/>
      <c r="G177" s="331"/>
      <c r="J177" s="325"/>
    </row>
    <row r="178" spans="2:10" ht="30" customHeight="1">
      <c r="B178"/>
      <c r="C178"/>
      <c r="D178"/>
      <c r="E178"/>
      <c r="F178"/>
      <c r="G178" s="331"/>
      <c r="J178" s="325"/>
    </row>
    <row r="179" spans="2:10" ht="30" customHeight="1">
      <c r="B179"/>
      <c r="C179"/>
      <c r="D179"/>
      <c r="E179"/>
      <c r="F179"/>
      <c r="G179" s="331"/>
      <c r="J179" s="325"/>
    </row>
    <row r="180" spans="2:10" ht="30" customHeight="1">
      <c r="B180"/>
      <c r="C180"/>
      <c r="D180"/>
      <c r="E180"/>
      <c r="F180"/>
      <c r="G180" s="331"/>
      <c r="J180" s="325"/>
    </row>
    <row r="181" spans="2:10" ht="30" customHeight="1">
      <c r="B181"/>
      <c r="C181"/>
      <c r="D181"/>
      <c r="E181"/>
      <c r="F181"/>
      <c r="G181" s="331"/>
      <c r="J181" s="325"/>
    </row>
    <row r="182" spans="2:10" ht="30" customHeight="1">
      <c r="B182"/>
      <c r="C182"/>
      <c r="D182"/>
      <c r="E182"/>
      <c r="F182"/>
      <c r="G182" s="331"/>
      <c r="J182" s="325"/>
    </row>
    <row r="183" spans="2:10" ht="30" customHeight="1">
      <c r="B183"/>
      <c r="C183"/>
      <c r="D183"/>
      <c r="E183"/>
      <c r="F183"/>
      <c r="G183" s="331"/>
      <c r="J183" s="325"/>
    </row>
    <row r="184" spans="2:10" ht="30" customHeight="1">
      <c r="B184"/>
      <c r="C184"/>
      <c r="D184"/>
      <c r="E184"/>
      <c r="F184"/>
      <c r="G184" s="331"/>
      <c r="J184" s="325"/>
    </row>
    <row r="185" spans="2:10" ht="30" customHeight="1">
      <c r="B185"/>
      <c r="C185"/>
      <c r="D185"/>
      <c r="E185"/>
      <c r="F185"/>
      <c r="G185" s="331"/>
      <c r="J185" s="325"/>
    </row>
    <row r="186" spans="2:10" ht="30" customHeight="1">
      <c r="B186"/>
      <c r="C186"/>
      <c r="D186"/>
      <c r="E186"/>
      <c r="F186"/>
      <c r="G186" s="331"/>
      <c r="J186" s="325"/>
    </row>
    <row r="187" spans="2:10" ht="30" customHeight="1">
      <c r="B187"/>
      <c r="C187"/>
      <c r="D187"/>
      <c r="E187"/>
      <c r="F187"/>
      <c r="G187" s="331"/>
      <c r="J187" s="325"/>
    </row>
    <row r="188" spans="2:10" ht="30" customHeight="1">
      <c r="B188"/>
      <c r="C188"/>
      <c r="D188"/>
      <c r="E188"/>
      <c r="F188"/>
      <c r="G188" s="331"/>
      <c r="J188" s="325"/>
    </row>
    <row r="189" spans="2:10" ht="30" customHeight="1">
      <c r="B189"/>
      <c r="C189"/>
      <c r="D189"/>
      <c r="E189"/>
      <c r="F189"/>
      <c r="G189" s="331"/>
      <c r="J189" s="325"/>
    </row>
    <row r="190" spans="2:10" ht="30" customHeight="1">
      <c r="B190"/>
      <c r="C190"/>
      <c r="D190"/>
      <c r="E190"/>
      <c r="F190"/>
      <c r="G190" s="331"/>
      <c r="J190" s="325"/>
    </row>
    <row r="191" spans="2:10" ht="30" customHeight="1">
      <c r="B191"/>
      <c r="C191"/>
      <c r="D191"/>
      <c r="E191"/>
      <c r="F191"/>
      <c r="G191" s="331"/>
      <c r="J191" s="325"/>
    </row>
    <row r="192" spans="2:10" ht="30" customHeight="1">
      <c r="B192"/>
      <c r="C192"/>
      <c r="D192"/>
      <c r="E192"/>
      <c r="F192"/>
      <c r="G192" s="331"/>
      <c r="J192" s="325"/>
    </row>
    <row r="193" spans="2:10" ht="30" customHeight="1">
      <c r="B193"/>
      <c r="C193"/>
      <c r="D193"/>
      <c r="E193"/>
      <c r="F193"/>
      <c r="G193" s="331"/>
      <c r="J193" s="325"/>
    </row>
    <row r="194" spans="2:10" ht="30" customHeight="1">
      <c r="B194"/>
      <c r="C194"/>
      <c r="D194"/>
      <c r="E194"/>
      <c r="F194"/>
      <c r="G194" s="331"/>
      <c r="J194" s="325"/>
    </row>
    <row r="195" spans="2:10" ht="30" customHeight="1">
      <c r="B195"/>
      <c r="C195"/>
      <c r="D195"/>
      <c r="E195"/>
      <c r="F195"/>
      <c r="G195" s="331"/>
      <c r="J195" s="325"/>
    </row>
    <row r="196" spans="2:10" ht="30" customHeight="1">
      <c r="B196"/>
      <c r="C196"/>
      <c r="D196"/>
      <c r="E196"/>
      <c r="F196"/>
      <c r="G196" s="331"/>
      <c r="J196" s="325"/>
    </row>
    <row r="197" spans="2:10" ht="30" customHeight="1">
      <c r="B197"/>
      <c r="C197"/>
      <c r="D197"/>
      <c r="E197"/>
      <c r="F197"/>
      <c r="G197" s="331"/>
      <c r="J197" s="325"/>
    </row>
    <row r="198" spans="2:10" ht="30" customHeight="1">
      <c r="B198"/>
      <c r="C198"/>
      <c r="D198"/>
      <c r="E198"/>
      <c r="F198"/>
      <c r="G198" s="331"/>
      <c r="J198" s="325"/>
    </row>
    <row r="199" spans="2:10" ht="30" customHeight="1">
      <c r="B199"/>
      <c r="C199"/>
      <c r="D199"/>
      <c r="E199"/>
      <c r="F199"/>
      <c r="G199" s="331"/>
      <c r="J199" s="325"/>
    </row>
    <row r="200" spans="2:10" ht="30" customHeight="1">
      <c r="B200"/>
      <c r="C200"/>
      <c r="D200"/>
      <c r="E200"/>
      <c r="F200"/>
      <c r="G200" s="331"/>
      <c r="J200" s="325"/>
    </row>
    <row r="201" spans="2:10" ht="30" customHeight="1">
      <c r="B201"/>
      <c r="C201"/>
      <c r="D201"/>
      <c r="E201"/>
      <c r="F201"/>
      <c r="G201" s="331"/>
      <c r="J201" s="325"/>
    </row>
    <row r="202" spans="2:10" ht="30" customHeight="1">
      <c r="B202"/>
      <c r="C202"/>
      <c r="D202"/>
      <c r="E202"/>
      <c r="F202"/>
      <c r="G202" s="331"/>
      <c r="J202" s="325"/>
    </row>
    <row r="203" spans="2:10" ht="30" customHeight="1">
      <c r="B203"/>
      <c r="C203"/>
      <c r="D203"/>
      <c r="E203"/>
      <c r="F203"/>
      <c r="G203" s="331"/>
      <c r="J203" s="325"/>
    </row>
    <row r="204" spans="2:10" ht="30" customHeight="1">
      <c r="B204"/>
      <c r="C204"/>
      <c r="D204"/>
      <c r="E204"/>
      <c r="F204"/>
      <c r="G204" s="331"/>
      <c r="J204" s="325"/>
    </row>
    <row r="205" spans="2:10" ht="30" customHeight="1">
      <c r="B205"/>
      <c r="C205"/>
      <c r="D205"/>
      <c r="E205"/>
      <c r="F205"/>
      <c r="G205" s="331"/>
      <c r="J205" s="325"/>
    </row>
    <row r="206" spans="2:10" ht="30" customHeight="1">
      <c r="B206"/>
      <c r="C206"/>
      <c r="D206"/>
      <c r="E206"/>
      <c r="F206"/>
      <c r="G206" s="331"/>
      <c r="J206" s="325"/>
    </row>
    <row r="207" spans="2:10" ht="30" customHeight="1">
      <c r="B207"/>
      <c r="C207"/>
      <c r="D207"/>
      <c r="E207"/>
      <c r="F207"/>
      <c r="G207" s="331"/>
      <c r="J207" s="325"/>
    </row>
    <row r="208" spans="2:10" ht="30" customHeight="1">
      <c r="B208"/>
      <c r="C208"/>
      <c r="D208"/>
      <c r="E208"/>
      <c r="F208"/>
      <c r="G208" s="331"/>
      <c r="J208" s="325"/>
    </row>
    <row r="209" spans="2:10" ht="30" customHeight="1">
      <c r="B209"/>
      <c r="C209"/>
      <c r="D209"/>
      <c r="E209"/>
      <c r="F209"/>
      <c r="G209" s="331"/>
      <c r="J209" s="325"/>
    </row>
    <row r="210" spans="2:10" ht="30" customHeight="1">
      <c r="B210"/>
      <c r="C210"/>
      <c r="D210"/>
      <c r="E210"/>
      <c r="F210"/>
      <c r="G210" s="331"/>
      <c r="J210" s="325"/>
    </row>
    <row r="211" spans="2:10" ht="30" customHeight="1">
      <c r="B211"/>
      <c r="C211"/>
      <c r="D211"/>
      <c r="E211"/>
      <c r="F211"/>
      <c r="G211" s="331"/>
      <c r="J211" s="325"/>
    </row>
    <row r="212" spans="2:10" ht="30" customHeight="1">
      <c r="B212"/>
      <c r="C212"/>
      <c r="D212"/>
      <c r="E212"/>
      <c r="F212"/>
      <c r="G212" s="331"/>
      <c r="J212" s="325"/>
    </row>
    <row r="213" spans="2:10" ht="30" customHeight="1">
      <c r="B213"/>
      <c r="C213"/>
      <c r="D213"/>
      <c r="E213"/>
      <c r="F213"/>
      <c r="G213" s="331"/>
      <c r="J213" s="325"/>
    </row>
    <row r="214" spans="2:10" ht="30" customHeight="1">
      <c r="B214"/>
      <c r="C214"/>
      <c r="D214"/>
      <c r="E214"/>
      <c r="F214"/>
      <c r="G214" s="331"/>
      <c r="J214" s="325"/>
    </row>
    <row r="215" spans="2:10" ht="30" customHeight="1">
      <c r="B215"/>
      <c r="C215"/>
      <c r="D215"/>
      <c r="E215"/>
      <c r="F215"/>
      <c r="G215" s="331"/>
      <c r="J215" s="325"/>
    </row>
    <row r="216" spans="2:10" ht="30" customHeight="1">
      <c r="B216"/>
      <c r="C216"/>
      <c r="D216"/>
      <c r="E216"/>
      <c r="F216"/>
      <c r="G216" s="331"/>
      <c r="J216" s="325"/>
    </row>
    <row r="217" spans="2:10" ht="30" customHeight="1">
      <c r="B217"/>
      <c r="C217"/>
      <c r="D217"/>
      <c r="E217"/>
      <c r="F217"/>
      <c r="G217" s="331"/>
      <c r="J217" s="325"/>
    </row>
    <row r="218" spans="2:10" ht="30" customHeight="1">
      <c r="B218"/>
      <c r="C218"/>
      <c r="D218"/>
      <c r="E218"/>
      <c r="F218"/>
      <c r="G218" s="331"/>
      <c r="J218" s="325"/>
    </row>
    <row r="219" spans="2:10" ht="30" customHeight="1">
      <c r="B219"/>
      <c r="C219"/>
      <c r="D219"/>
      <c r="E219"/>
      <c r="F219"/>
      <c r="G219" s="331"/>
      <c r="J219" s="325"/>
    </row>
    <row r="220" spans="2:10" ht="30" customHeight="1">
      <c r="B220"/>
      <c r="C220"/>
      <c r="D220"/>
      <c r="E220"/>
      <c r="F220"/>
      <c r="G220" s="331"/>
      <c r="J220" s="325"/>
    </row>
    <row r="221" spans="2:10" ht="30" customHeight="1">
      <c r="B221"/>
      <c r="C221"/>
      <c r="D221"/>
      <c r="E221"/>
      <c r="F221"/>
      <c r="G221" s="331"/>
      <c r="J221" s="325"/>
    </row>
    <row r="222" spans="2:10" ht="30" customHeight="1">
      <c r="B222"/>
      <c r="C222"/>
      <c r="D222"/>
      <c r="E222"/>
      <c r="F222"/>
      <c r="G222" s="331"/>
      <c r="J222" s="325"/>
    </row>
    <row r="223" spans="2:10" ht="30" customHeight="1">
      <c r="B223"/>
      <c r="C223"/>
      <c r="D223"/>
      <c r="E223"/>
      <c r="F223"/>
      <c r="G223" s="331"/>
      <c r="J223" s="325"/>
    </row>
    <row r="224" spans="2:10" ht="30" customHeight="1">
      <c r="B224"/>
      <c r="C224"/>
      <c r="D224"/>
      <c r="E224"/>
      <c r="F224"/>
      <c r="G224" s="331"/>
      <c r="J224" s="325"/>
    </row>
    <row r="225" spans="2:10" ht="30" customHeight="1">
      <c r="B225"/>
      <c r="C225"/>
      <c r="D225"/>
      <c r="E225"/>
      <c r="F225"/>
      <c r="G225" s="331"/>
      <c r="J225" s="325"/>
    </row>
    <row r="226" spans="2:10" ht="30" customHeight="1">
      <c r="B226"/>
      <c r="C226"/>
      <c r="D226"/>
      <c r="E226"/>
      <c r="F226"/>
      <c r="G226" s="331"/>
      <c r="J226" s="325"/>
    </row>
    <row r="227" spans="2:10" ht="30" customHeight="1">
      <c r="B227"/>
      <c r="C227"/>
      <c r="D227"/>
      <c r="E227"/>
      <c r="F227"/>
      <c r="G227" s="331"/>
      <c r="J227" s="325"/>
    </row>
    <row r="228" spans="2:10" ht="30" customHeight="1">
      <c r="B228"/>
      <c r="C228"/>
      <c r="D228"/>
      <c r="E228"/>
      <c r="F228"/>
      <c r="G228" s="331"/>
      <c r="J228" s="325"/>
    </row>
    <row r="229" spans="2:10" ht="30" customHeight="1">
      <c r="B229"/>
      <c r="C229"/>
      <c r="D229"/>
      <c r="E229"/>
      <c r="F229"/>
      <c r="G229" s="331"/>
      <c r="J229" s="325"/>
    </row>
    <row r="230" spans="2:10" ht="30" customHeight="1">
      <c r="B230"/>
      <c r="C230"/>
      <c r="D230"/>
      <c r="E230"/>
      <c r="F230"/>
      <c r="G230" s="331"/>
      <c r="J230" s="325"/>
    </row>
    <row r="231" spans="2:10" ht="30" customHeight="1">
      <c r="B231"/>
      <c r="C231"/>
      <c r="D231"/>
      <c r="E231"/>
      <c r="F231"/>
      <c r="G231" s="331"/>
      <c r="J231" s="325"/>
    </row>
    <row r="232" spans="2:10" ht="30" customHeight="1">
      <c r="B232"/>
      <c r="C232"/>
      <c r="D232"/>
      <c r="E232"/>
      <c r="F232"/>
      <c r="G232" s="331"/>
      <c r="J232" s="325"/>
    </row>
    <row r="233" spans="2:10" ht="30" customHeight="1">
      <c r="B233"/>
      <c r="C233"/>
      <c r="D233"/>
      <c r="E233"/>
      <c r="F233"/>
      <c r="G233" s="331"/>
      <c r="J233" s="325"/>
    </row>
    <row r="234" spans="2:10" ht="30" customHeight="1">
      <c r="B234"/>
      <c r="C234"/>
      <c r="D234"/>
      <c r="E234"/>
      <c r="F234"/>
      <c r="G234" s="331"/>
      <c r="J234" s="325"/>
    </row>
    <row r="235" spans="2:10" ht="30" customHeight="1">
      <c r="B235"/>
      <c r="C235"/>
      <c r="D235"/>
      <c r="E235"/>
      <c r="F235"/>
      <c r="G235" s="331"/>
      <c r="J235" s="325"/>
    </row>
    <row r="236" spans="2:10" ht="30" customHeight="1">
      <c r="B236"/>
      <c r="C236"/>
      <c r="D236"/>
      <c r="E236"/>
      <c r="F236"/>
      <c r="G236" s="331"/>
      <c r="J236" s="325"/>
    </row>
    <row r="237" spans="2:10" ht="30" customHeight="1">
      <c r="B237"/>
      <c r="C237"/>
      <c r="D237"/>
      <c r="E237"/>
      <c r="F237"/>
      <c r="G237" s="331"/>
      <c r="J237" s="325"/>
    </row>
    <row r="238" spans="2:10" ht="30" customHeight="1">
      <c r="B238"/>
      <c r="C238"/>
      <c r="D238"/>
      <c r="E238"/>
      <c r="F238"/>
      <c r="G238" s="331"/>
      <c r="J238" s="325"/>
    </row>
    <row r="239" spans="2:10" ht="30" customHeight="1">
      <c r="B239"/>
      <c r="C239"/>
      <c r="D239"/>
      <c r="E239"/>
      <c r="F239"/>
      <c r="G239" s="331"/>
      <c r="J239" s="325"/>
    </row>
    <row r="240" spans="2:10" ht="30" customHeight="1">
      <c r="B240"/>
      <c r="C240"/>
      <c r="D240"/>
      <c r="E240"/>
      <c r="F240"/>
      <c r="G240" s="331"/>
      <c r="J240" s="325"/>
    </row>
    <row r="241" spans="2:10" ht="30" customHeight="1">
      <c r="B241"/>
      <c r="C241"/>
      <c r="D241"/>
      <c r="E241"/>
      <c r="F241"/>
      <c r="G241" s="331"/>
      <c r="J241" s="325"/>
    </row>
    <row r="242" spans="2:10" ht="30" customHeight="1">
      <c r="B242"/>
      <c r="C242"/>
      <c r="D242"/>
      <c r="E242"/>
      <c r="F242"/>
      <c r="G242" s="331"/>
      <c r="J242" s="325"/>
    </row>
    <row r="243" spans="2:10" ht="30" customHeight="1">
      <c r="B243"/>
      <c r="C243"/>
      <c r="D243"/>
      <c r="E243"/>
      <c r="F243"/>
      <c r="G243" s="331"/>
      <c r="J243" s="325"/>
    </row>
    <row r="244" spans="2:10" ht="30" customHeight="1">
      <c r="B244"/>
      <c r="C244"/>
      <c r="D244"/>
      <c r="E244"/>
      <c r="F244"/>
      <c r="G244" s="331"/>
      <c r="J244" s="325"/>
    </row>
    <row r="245" spans="2:10" ht="30" customHeight="1">
      <c r="B245"/>
      <c r="C245"/>
      <c r="D245"/>
      <c r="E245"/>
      <c r="F245"/>
      <c r="G245" s="331"/>
      <c r="J245" s="325"/>
    </row>
    <row r="246" spans="2:10" ht="30" customHeight="1">
      <c r="B246"/>
      <c r="C246"/>
      <c r="D246"/>
      <c r="E246"/>
      <c r="F246"/>
      <c r="G246" s="331"/>
      <c r="J246" s="325"/>
    </row>
    <row r="247" spans="2:10" ht="30" customHeight="1">
      <c r="B247"/>
      <c r="C247"/>
      <c r="D247"/>
      <c r="E247"/>
      <c r="F247"/>
      <c r="G247" s="331"/>
      <c r="J247" s="325"/>
    </row>
    <row r="248" spans="2:10" ht="30" customHeight="1">
      <c r="B248"/>
      <c r="C248"/>
      <c r="D248"/>
      <c r="E248"/>
      <c r="F248"/>
      <c r="G248" s="331"/>
      <c r="J248" s="325"/>
    </row>
    <row r="249" spans="2:10" ht="30" customHeight="1">
      <c r="B249"/>
      <c r="C249"/>
      <c r="D249"/>
      <c r="E249"/>
      <c r="F249"/>
      <c r="G249" s="331"/>
      <c r="J249" s="325"/>
    </row>
    <row r="250" spans="2:10" ht="30" customHeight="1">
      <c r="B250"/>
      <c r="C250"/>
      <c r="D250"/>
      <c r="E250"/>
      <c r="F250"/>
      <c r="G250" s="331"/>
      <c r="J250" s="325"/>
    </row>
    <row r="251" spans="2:10" ht="30" customHeight="1">
      <c r="B251"/>
      <c r="C251"/>
      <c r="D251"/>
      <c r="E251"/>
      <c r="F251"/>
      <c r="G251" s="331"/>
      <c r="J251" s="325"/>
    </row>
    <row r="252" spans="2:10" ht="30" customHeight="1">
      <c r="B252"/>
      <c r="C252"/>
      <c r="D252"/>
      <c r="E252"/>
      <c r="F252"/>
      <c r="G252" s="331"/>
      <c r="J252" s="325"/>
    </row>
    <row r="253" spans="2:10" ht="30" customHeight="1">
      <c r="B253"/>
      <c r="C253"/>
      <c r="D253"/>
      <c r="E253"/>
      <c r="F253"/>
      <c r="G253" s="331"/>
      <c r="J253" s="325"/>
    </row>
    <row r="254" spans="2:10" ht="30" customHeight="1">
      <c r="B254"/>
      <c r="C254"/>
      <c r="D254"/>
      <c r="E254"/>
      <c r="F254"/>
      <c r="G254" s="331"/>
      <c r="J254" s="325"/>
    </row>
    <row r="255" spans="2:10" ht="30" customHeight="1">
      <c r="B255"/>
      <c r="C255"/>
      <c r="D255"/>
      <c r="E255"/>
      <c r="F255"/>
      <c r="G255" s="331"/>
      <c r="J255" s="325"/>
    </row>
    <row r="256" spans="2:10" ht="30" customHeight="1">
      <c r="B256"/>
      <c r="C256"/>
      <c r="D256"/>
      <c r="E256"/>
      <c r="F256"/>
      <c r="G256" s="331"/>
      <c r="J256" s="325"/>
    </row>
    <row r="257" spans="2:10" ht="30" customHeight="1">
      <c r="B257"/>
      <c r="C257"/>
      <c r="D257"/>
      <c r="E257"/>
      <c r="F257"/>
      <c r="G257" s="331"/>
      <c r="J257" s="325"/>
    </row>
    <row r="258" spans="2:10" ht="30" customHeight="1">
      <c r="B258"/>
      <c r="C258"/>
      <c r="D258"/>
      <c r="E258"/>
      <c r="F258"/>
      <c r="G258" s="331"/>
      <c r="J258" s="325"/>
    </row>
    <row r="259" spans="2:10" ht="30" customHeight="1">
      <c r="B259"/>
      <c r="C259"/>
      <c r="D259"/>
      <c r="E259"/>
      <c r="F259"/>
      <c r="G259" s="331"/>
      <c r="J259" s="325"/>
    </row>
    <row r="260" spans="2:10" ht="30" customHeight="1">
      <c r="B260"/>
      <c r="C260"/>
      <c r="D260"/>
      <c r="E260"/>
      <c r="F260"/>
      <c r="G260" s="331"/>
      <c r="J260" s="325"/>
    </row>
    <row r="261" spans="2:10" ht="30" customHeight="1">
      <c r="B261"/>
      <c r="C261"/>
      <c r="D261"/>
      <c r="E261"/>
      <c r="F261"/>
      <c r="G261" s="331"/>
      <c r="J261" s="325"/>
    </row>
    <row r="262" spans="2:10" ht="30" customHeight="1">
      <c r="B262"/>
      <c r="C262"/>
      <c r="D262"/>
      <c r="E262"/>
      <c r="F262"/>
      <c r="G262" s="331"/>
      <c r="J262" s="325"/>
    </row>
    <row r="263" spans="2:10" ht="30" customHeight="1">
      <c r="B263"/>
      <c r="C263"/>
      <c r="D263"/>
      <c r="E263"/>
      <c r="F263"/>
      <c r="G263" s="331"/>
      <c r="J263" s="325"/>
    </row>
    <row r="264" spans="2:10" ht="30" customHeight="1">
      <c r="B264"/>
      <c r="C264"/>
      <c r="D264"/>
      <c r="E264"/>
      <c r="F264"/>
      <c r="G264" s="331"/>
      <c r="J264" s="325"/>
    </row>
    <row r="265" spans="2:10" ht="30" customHeight="1">
      <c r="B265"/>
      <c r="C265"/>
      <c r="D265"/>
      <c r="E265"/>
      <c r="F265"/>
      <c r="G265" s="331"/>
      <c r="J265" s="325"/>
    </row>
    <row r="266" spans="2:10" ht="30" customHeight="1">
      <c r="B266"/>
      <c r="C266"/>
      <c r="D266"/>
      <c r="E266"/>
      <c r="F266"/>
      <c r="G266" s="331"/>
      <c r="J266" s="325"/>
    </row>
    <row r="267" spans="2:10" ht="30" customHeight="1">
      <c r="B267"/>
      <c r="C267"/>
      <c r="D267"/>
      <c r="E267"/>
      <c r="F267"/>
      <c r="G267" s="331"/>
      <c r="J267" s="325"/>
    </row>
    <row r="268" spans="2:10" ht="30" customHeight="1">
      <c r="B268"/>
      <c r="C268"/>
      <c r="D268"/>
      <c r="E268"/>
      <c r="F268"/>
      <c r="G268" s="331"/>
      <c r="J268" s="325"/>
    </row>
    <row r="269" spans="2:10" ht="30" customHeight="1">
      <c r="B269"/>
      <c r="C269"/>
      <c r="D269"/>
      <c r="E269"/>
      <c r="F269"/>
      <c r="G269" s="331"/>
      <c r="J269" s="325"/>
    </row>
    <row r="270" spans="2:10" ht="30" customHeight="1">
      <c r="B270"/>
      <c r="C270"/>
      <c r="D270"/>
      <c r="E270"/>
      <c r="F270"/>
      <c r="G270" s="331"/>
      <c r="J270" s="325"/>
    </row>
    <row r="271" spans="2:10" ht="30" customHeight="1">
      <c r="B271"/>
      <c r="C271"/>
      <c r="D271"/>
      <c r="E271"/>
      <c r="F271"/>
      <c r="G271" s="331"/>
      <c r="J271" s="325"/>
    </row>
    <row r="272" spans="2:10" ht="30" customHeight="1">
      <c r="B272"/>
      <c r="C272"/>
      <c r="D272"/>
      <c r="E272"/>
      <c r="F272"/>
      <c r="G272" s="331"/>
      <c r="J272" s="325"/>
    </row>
    <row r="273" spans="2:10" ht="30" customHeight="1">
      <c r="B273"/>
      <c r="C273"/>
      <c r="D273"/>
      <c r="E273"/>
      <c r="F273"/>
      <c r="G273" s="331"/>
      <c r="J273" s="325"/>
    </row>
    <row r="274" spans="2:10" ht="30" customHeight="1">
      <c r="B274"/>
      <c r="C274"/>
      <c r="D274"/>
      <c r="E274"/>
      <c r="F274"/>
      <c r="G274" s="331"/>
      <c r="J274" s="325"/>
    </row>
    <row r="275" spans="2:10" ht="30" customHeight="1">
      <c r="B275"/>
      <c r="C275"/>
      <c r="D275"/>
      <c r="E275"/>
      <c r="F275"/>
      <c r="G275" s="331"/>
      <c r="J275" s="325"/>
    </row>
    <row r="276" spans="2:10" ht="30" customHeight="1">
      <c r="B276"/>
      <c r="C276"/>
      <c r="D276"/>
      <c r="E276"/>
      <c r="F276"/>
      <c r="G276" s="331"/>
      <c r="J276" s="325"/>
    </row>
    <row r="277" spans="2:10" ht="30" customHeight="1">
      <c r="B277"/>
      <c r="C277"/>
      <c r="D277"/>
      <c r="E277"/>
      <c r="F277"/>
      <c r="G277" s="331"/>
      <c r="J277" s="325"/>
    </row>
    <row r="278" spans="2:10" ht="30" customHeight="1">
      <c r="B278"/>
      <c r="C278"/>
      <c r="D278"/>
      <c r="E278"/>
      <c r="F278"/>
      <c r="G278" s="331"/>
      <c r="J278" s="325"/>
    </row>
    <row r="279" spans="2:10" ht="30" customHeight="1">
      <c r="B279"/>
      <c r="C279"/>
      <c r="D279"/>
      <c r="E279"/>
      <c r="F279"/>
      <c r="G279" s="331"/>
      <c r="J279" s="325"/>
    </row>
    <row r="280" spans="2:10" ht="30" customHeight="1">
      <c r="B280"/>
      <c r="C280"/>
      <c r="D280"/>
      <c r="E280"/>
      <c r="F280"/>
      <c r="G280" s="331"/>
      <c r="J280" s="325"/>
    </row>
    <row r="281" spans="2:10" ht="30" customHeight="1">
      <c r="B281"/>
      <c r="C281"/>
      <c r="D281"/>
      <c r="E281"/>
      <c r="F281"/>
      <c r="G281" s="331"/>
      <c r="J281" s="325"/>
    </row>
    <row r="282" spans="2:10" ht="30" customHeight="1">
      <c r="B282"/>
      <c r="C282"/>
      <c r="D282"/>
      <c r="E282"/>
      <c r="F282"/>
      <c r="G282" s="331"/>
      <c r="J282" s="325"/>
    </row>
    <row r="283" spans="2:10" ht="30" customHeight="1">
      <c r="B283"/>
      <c r="C283"/>
      <c r="D283"/>
      <c r="E283"/>
      <c r="F283"/>
      <c r="G283" s="331"/>
      <c r="J283" s="325"/>
    </row>
    <row r="284" spans="2:10" ht="30" customHeight="1">
      <c r="B284"/>
      <c r="C284"/>
      <c r="D284"/>
      <c r="E284"/>
      <c r="F284"/>
      <c r="G284" s="331"/>
      <c r="J284" s="325"/>
    </row>
    <row r="285" spans="2:10" ht="30" customHeight="1">
      <c r="B285"/>
      <c r="C285"/>
      <c r="D285"/>
      <c r="E285"/>
      <c r="F285"/>
      <c r="G285" s="331"/>
      <c r="J285" s="325"/>
    </row>
    <row r="286" spans="2:10" ht="30" customHeight="1">
      <c r="B286"/>
      <c r="C286"/>
      <c r="D286"/>
      <c r="E286"/>
      <c r="F286"/>
      <c r="G286" s="331"/>
      <c r="J286" s="325"/>
    </row>
    <row r="287" spans="2:10" ht="30" customHeight="1">
      <c r="B287"/>
      <c r="C287"/>
      <c r="D287"/>
      <c r="E287"/>
      <c r="F287"/>
      <c r="G287" s="331"/>
      <c r="J287" s="325"/>
    </row>
    <row r="288" spans="2:10" ht="30" customHeight="1">
      <c r="B288"/>
      <c r="C288"/>
      <c r="D288"/>
      <c r="E288"/>
      <c r="F288"/>
      <c r="G288" s="331"/>
      <c r="J288" s="325"/>
    </row>
    <row r="289" spans="2:10" ht="30" customHeight="1">
      <c r="B289"/>
      <c r="C289"/>
      <c r="D289"/>
      <c r="E289"/>
      <c r="F289"/>
      <c r="G289" s="331"/>
      <c r="J289" s="325"/>
    </row>
    <row r="290" spans="2:10" ht="30" customHeight="1">
      <c r="B290"/>
      <c r="C290"/>
      <c r="D290"/>
      <c r="E290"/>
      <c r="F290"/>
      <c r="G290" s="331"/>
      <c r="J290" s="325"/>
    </row>
    <row r="291" spans="2:10" ht="30" customHeight="1">
      <c r="B291"/>
      <c r="C291"/>
      <c r="D291"/>
      <c r="E291"/>
      <c r="F291"/>
      <c r="G291" s="331"/>
      <c r="J291" s="325"/>
    </row>
    <row r="292" spans="2:10" ht="30" customHeight="1">
      <c r="B292"/>
      <c r="C292"/>
      <c r="D292"/>
      <c r="E292"/>
      <c r="F292"/>
      <c r="G292" s="331"/>
      <c r="J292" s="325"/>
    </row>
    <row r="293" spans="2:10" ht="30" customHeight="1">
      <c r="B293"/>
      <c r="C293"/>
      <c r="D293"/>
      <c r="E293"/>
      <c r="F293"/>
      <c r="G293" s="331"/>
      <c r="J293" s="325"/>
    </row>
    <row r="294" spans="2:10" ht="30" customHeight="1">
      <c r="B294"/>
      <c r="C294"/>
      <c r="D294"/>
      <c r="E294"/>
      <c r="F294"/>
      <c r="G294" s="331"/>
      <c r="J294" s="325"/>
    </row>
    <row r="295" spans="2:10" ht="30" customHeight="1">
      <c r="B295"/>
      <c r="C295"/>
      <c r="D295"/>
      <c r="E295"/>
      <c r="F295"/>
      <c r="G295" s="331"/>
      <c r="J295" s="325"/>
    </row>
    <row r="296" spans="2:10" ht="30" customHeight="1">
      <c r="B296"/>
      <c r="C296"/>
      <c r="D296"/>
      <c r="E296"/>
      <c r="F296"/>
      <c r="G296" s="331"/>
      <c r="J296" s="325"/>
    </row>
    <row r="297" spans="2:10" ht="30" customHeight="1">
      <c r="B297"/>
      <c r="C297"/>
      <c r="D297"/>
      <c r="E297"/>
      <c r="F297"/>
      <c r="G297" s="331"/>
      <c r="J297" s="325"/>
    </row>
    <row r="298" spans="2:10" ht="30" customHeight="1">
      <c r="B298"/>
      <c r="C298"/>
      <c r="D298"/>
      <c r="E298"/>
      <c r="F298"/>
      <c r="G298" s="331"/>
      <c r="J298" s="325"/>
    </row>
    <row r="299" spans="2:10" ht="30" customHeight="1">
      <c r="B299"/>
      <c r="C299"/>
      <c r="D299"/>
      <c r="E299"/>
      <c r="F299"/>
      <c r="G299" s="331"/>
    </row>
    <row r="300" spans="2:10" ht="30" customHeight="1">
      <c r="B300"/>
      <c r="C300"/>
      <c r="D300"/>
      <c r="E300"/>
      <c r="F300"/>
      <c r="G300" s="331"/>
    </row>
    <row r="301" spans="2:10" ht="30" customHeight="1">
      <c r="B301"/>
      <c r="C301"/>
      <c r="D301"/>
      <c r="E301"/>
      <c r="F301"/>
      <c r="G301" s="331"/>
    </row>
    <row r="302" spans="2:10" ht="30" customHeight="1">
      <c r="B302"/>
      <c r="C302"/>
      <c r="D302"/>
      <c r="E302"/>
      <c r="F302"/>
      <c r="G302" s="331"/>
    </row>
    <row r="303" spans="2:10" ht="30" customHeight="1">
      <c r="B303"/>
      <c r="C303"/>
      <c r="D303"/>
      <c r="E303"/>
      <c r="F303"/>
      <c r="G303" s="331"/>
    </row>
    <row r="304" spans="2:10" ht="30" customHeight="1">
      <c r="B304"/>
      <c r="C304"/>
      <c r="D304"/>
      <c r="E304"/>
      <c r="F304"/>
      <c r="G304" s="331"/>
    </row>
    <row r="305" spans="2:7" ht="30" customHeight="1">
      <c r="B305"/>
      <c r="C305"/>
      <c r="D305"/>
      <c r="E305"/>
      <c r="F305"/>
      <c r="G305" s="331"/>
    </row>
    <row r="306" spans="2:7" ht="30" customHeight="1">
      <c r="B306"/>
      <c r="C306"/>
      <c r="D306"/>
      <c r="E306"/>
      <c r="F306"/>
      <c r="G306" s="331"/>
    </row>
    <row r="307" spans="2:7" ht="30" customHeight="1">
      <c r="B307"/>
      <c r="C307"/>
      <c r="D307"/>
      <c r="E307"/>
      <c r="F307"/>
      <c r="G307" s="331"/>
    </row>
    <row r="308" spans="2:7" ht="30" customHeight="1">
      <c r="B308"/>
      <c r="C308"/>
      <c r="D308"/>
      <c r="E308"/>
      <c r="F308"/>
      <c r="G308" s="331"/>
    </row>
    <row r="309" spans="2:7" ht="30" customHeight="1">
      <c r="B309"/>
      <c r="C309"/>
      <c r="D309"/>
      <c r="E309"/>
      <c r="F309"/>
      <c r="G309" s="331"/>
    </row>
    <row r="310" spans="2:7" ht="30" customHeight="1">
      <c r="B310"/>
      <c r="C310"/>
      <c r="D310"/>
      <c r="E310"/>
      <c r="F310"/>
      <c r="G310" s="331"/>
    </row>
    <row r="311" spans="2:7" ht="30" customHeight="1">
      <c r="B311"/>
      <c r="C311"/>
      <c r="D311"/>
      <c r="E311"/>
      <c r="F311"/>
      <c r="G311" s="331"/>
    </row>
    <row r="312" spans="2:7" ht="30" customHeight="1">
      <c r="B312"/>
      <c r="C312"/>
      <c r="D312"/>
      <c r="E312"/>
      <c r="F312"/>
      <c r="G312" s="331"/>
    </row>
    <row r="313" spans="2:7" ht="30" customHeight="1">
      <c r="B313"/>
      <c r="C313"/>
      <c r="D313"/>
      <c r="E313"/>
      <c r="F313"/>
      <c r="G313" s="331"/>
    </row>
    <row r="314" spans="2:7" ht="30" customHeight="1">
      <c r="B314"/>
      <c r="C314"/>
      <c r="D314"/>
      <c r="E314"/>
      <c r="F314"/>
      <c r="G314" s="331"/>
    </row>
    <row r="315" spans="2:7" ht="30" customHeight="1">
      <c r="B315"/>
      <c r="C315"/>
      <c r="D315"/>
      <c r="E315"/>
      <c r="F315"/>
      <c r="G315" s="331"/>
    </row>
    <row r="316" spans="2:7" ht="30" customHeight="1">
      <c r="B316"/>
      <c r="C316"/>
      <c r="D316"/>
      <c r="E316"/>
      <c r="F316"/>
      <c r="G316" s="331"/>
    </row>
    <row r="317" spans="2:7" ht="30" customHeight="1">
      <c r="B317"/>
      <c r="C317"/>
      <c r="D317"/>
      <c r="E317"/>
      <c r="F317"/>
      <c r="G317" s="331"/>
    </row>
    <row r="318" spans="2:7" ht="30" customHeight="1">
      <c r="B318"/>
      <c r="C318"/>
      <c r="D318"/>
      <c r="E318"/>
      <c r="F318"/>
      <c r="G318" s="331"/>
    </row>
    <row r="319" spans="2:7" ht="30" customHeight="1">
      <c r="B319"/>
      <c r="C319"/>
      <c r="D319"/>
      <c r="E319"/>
      <c r="F319"/>
      <c r="G319" s="331"/>
    </row>
    <row r="320" spans="2:7" ht="30" customHeight="1">
      <c r="B320"/>
      <c r="C320"/>
      <c r="D320"/>
      <c r="E320"/>
      <c r="F320"/>
      <c r="G320" s="331"/>
    </row>
    <row r="321" spans="2:7" ht="30" customHeight="1">
      <c r="B321"/>
      <c r="C321"/>
      <c r="D321"/>
      <c r="E321"/>
      <c r="F321"/>
      <c r="G321" s="331"/>
    </row>
    <row r="322" spans="2:7" ht="30" customHeight="1">
      <c r="B322"/>
      <c r="C322"/>
      <c r="D322"/>
      <c r="E322"/>
      <c r="F322"/>
      <c r="G322" s="331"/>
    </row>
    <row r="323" spans="2:7" ht="30" customHeight="1">
      <c r="B323"/>
      <c r="C323"/>
      <c r="D323"/>
      <c r="E323"/>
      <c r="F323"/>
      <c r="G323" s="331"/>
    </row>
    <row r="324" spans="2:7" ht="30" customHeight="1">
      <c r="B324"/>
      <c r="C324"/>
      <c r="D324"/>
      <c r="E324"/>
      <c r="F324"/>
      <c r="G324" s="331"/>
    </row>
    <row r="325" spans="2:7" ht="30" customHeight="1">
      <c r="B325"/>
      <c r="C325"/>
      <c r="D325"/>
      <c r="E325"/>
      <c r="F325"/>
      <c r="G325" s="331"/>
    </row>
    <row r="326" spans="2:7" ht="30" customHeight="1">
      <c r="B326"/>
      <c r="C326"/>
      <c r="D326"/>
      <c r="E326"/>
      <c r="F326"/>
      <c r="G326" s="331"/>
    </row>
    <row r="327" spans="2:7" ht="30" customHeight="1">
      <c r="B327"/>
      <c r="C327"/>
      <c r="D327"/>
      <c r="E327"/>
      <c r="F327"/>
      <c r="G327" s="331"/>
    </row>
    <row r="328" spans="2:7" ht="30" customHeight="1">
      <c r="B328"/>
      <c r="C328"/>
      <c r="D328"/>
      <c r="E328"/>
      <c r="F328"/>
      <c r="G328" s="331"/>
    </row>
    <row r="329" spans="2:7" ht="30" customHeight="1">
      <c r="B329"/>
      <c r="C329"/>
      <c r="D329"/>
      <c r="E329"/>
      <c r="F329"/>
      <c r="G329" s="331"/>
    </row>
    <row r="330" spans="2:7" ht="30" customHeight="1">
      <c r="B330"/>
      <c r="C330"/>
      <c r="D330"/>
      <c r="E330"/>
      <c r="F330"/>
      <c r="G330" s="331"/>
    </row>
    <row r="331" spans="2:7" ht="30" customHeight="1">
      <c r="B331"/>
      <c r="C331"/>
      <c r="D331"/>
      <c r="E331"/>
      <c r="F331"/>
      <c r="G331" s="331"/>
    </row>
    <row r="332" spans="2:7" ht="30" customHeight="1">
      <c r="B332"/>
      <c r="C332"/>
      <c r="D332"/>
      <c r="E332"/>
      <c r="F332"/>
      <c r="G332" s="331"/>
    </row>
    <row r="333" spans="2:7" ht="30" customHeight="1">
      <c r="B333"/>
      <c r="C333"/>
      <c r="D333"/>
      <c r="E333"/>
      <c r="F333"/>
      <c r="G333" s="331"/>
    </row>
    <row r="334" spans="2:7" ht="30" customHeight="1">
      <c r="B334"/>
      <c r="C334"/>
      <c r="D334"/>
      <c r="E334"/>
      <c r="F334"/>
      <c r="G334" s="331"/>
    </row>
    <row r="335" spans="2:7" ht="30" customHeight="1">
      <c r="B335"/>
      <c r="C335"/>
      <c r="D335"/>
      <c r="E335"/>
      <c r="F335"/>
      <c r="G335" s="331"/>
    </row>
    <row r="336" spans="2:7" ht="30" customHeight="1">
      <c r="B336"/>
      <c r="C336"/>
      <c r="D336"/>
      <c r="E336"/>
      <c r="F336"/>
      <c r="G336" s="331"/>
    </row>
    <row r="337" spans="2:7" ht="30" customHeight="1">
      <c r="B337"/>
      <c r="C337"/>
      <c r="D337"/>
      <c r="E337"/>
      <c r="F337"/>
      <c r="G337" s="331"/>
    </row>
    <row r="338" spans="2:7" ht="30" customHeight="1">
      <c r="B338"/>
      <c r="C338"/>
      <c r="D338"/>
      <c r="E338"/>
      <c r="F338"/>
      <c r="G338" s="331"/>
    </row>
    <row r="339" spans="2:7" ht="30" customHeight="1">
      <c r="B339"/>
      <c r="C339"/>
      <c r="D339"/>
      <c r="E339"/>
      <c r="F339"/>
      <c r="G339" s="331"/>
    </row>
    <row r="340" spans="2:7" ht="30" customHeight="1">
      <c r="B340"/>
      <c r="C340"/>
      <c r="D340"/>
      <c r="E340"/>
      <c r="F340"/>
      <c r="G340" s="331"/>
    </row>
    <row r="341" spans="2:7" ht="30" customHeight="1">
      <c r="B341"/>
      <c r="C341"/>
      <c r="D341"/>
      <c r="E341"/>
      <c r="F341"/>
      <c r="G341" s="331"/>
    </row>
    <row r="342" spans="2:7" ht="30" customHeight="1">
      <c r="B342"/>
      <c r="C342"/>
      <c r="D342"/>
      <c r="E342"/>
      <c r="F342"/>
      <c r="G342" s="331"/>
    </row>
    <row r="343" spans="2:7" ht="30" customHeight="1">
      <c r="B343"/>
      <c r="C343"/>
      <c r="D343"/>
      <c r="E343"/>
      <c r="F343"/>
      <c r="G343" s="331"/>
    </row>
    <row r="344" spans="2:7" ht="30" customHeight="1">
      <c r="B344"/>
      <c r="C344"/>
      <c r="D344"/>
      <c r="E344"/>
      <c r="F344"/>
      <c r="G344" s="331"/>
    </row>
    <row r="345" spans="2:7" ht="30" customHeight="1">
      <c r="B345"/>
      <c r="C345"/>
      <c r="D345"/>
      <c r="E345"/>
      <c r="F345"/>
      <c r="G345" s="331"/>
    </row>
    <row r="346" spans="2:7" ht="30" customHeight="1">
      <c r="B346"/>
      <c r="C346"/>
      <c r="D346"/>
      <c r="E346"/>
      <c r="F346"/>
      <c r="G346" s="331"/>
    </row>
    <row r="347" spans="2:7" ht="30" customHeight="1">
      <c r="B347"/>
      <c r="C347"/>
      <c r="D347"/>
      <c r="E347"/>
      <c r="F347"/>
      <c r="G347" s="331"/>
    </row>
    <row r="348" spans="2:7" ht="30" customHeight="1">
      <c r="B348"/>
      <c r="C348"/>
      <c r="D348"/>
      <c r="E348"/>
      <c r="F348"/>
      <c r="G348" s="331"/>
    </row>
    <row r="349" spans="2:7" ht="30" customHeight="1">
      <c r="B349"/>
      <c r="C349"/>
      <c r="D349"/>
      <c r="E349"/>
      <c r="F349"/>
      <c r="G349" s="331"/>
    </row>
    <row r="350" spans="2:7" ht="30" customHeight="1">
      <c r="B350"/>
      <c r="C350"/>
      <c r="D350"/>
      <c r="E350"/>
      <c r="F350"/>
      <c r="G350" s="331"/>
    </row>
    <row r="351" spans="2:7" ht="30" customHeight="1">
      <c r="B351"/>
      <c r="C351"/>
      <c r="D351"/>
      <c r="E351"/>
      <c r="F351"/>
      <c r="G351" s="331"/>
    </row>
    <row r="352" spans="2:7" ht="30" customHeight="1">
      <c r="B352"/>
      <c r="C352"/>
      <c r="D352"/>
      <c r="E352"/>
      <c r="F352"/>
      <c r="G352" s="331"/>
    </row>
    <row r="353" spans="2:7" ht="30" customHeight="1">
      <c r="B353"/>
      <c r="C353"/>
      <c r="D353"/>
      <c r="E353"/>
      <c r="F353"/>
      <c r="G353" s="331"/>
    </row>
    <row r="354" spans="2:7" ht="30" customHeight="1">
      <c r="B354"/>
      <c r="C354"/>
      <c r="D354"/>
      <c r="E354"/>
      <c r="F354"/>
      <c r="G354" s="331"/>
    </row>
    <row r="355" spans="2:7" ht="30" customHeight="1">
      <c r="B355"/>
      <c r="C355"/>
      <c r="D355"/>
      <c r="E355"/>
      <c r="F355"/>
      <c r="G355" s="331"/>
    </row>
    <row r="356" spans="2:7" ht="30" customHeight="1">
      <c r="B356"/>
      <c r="C356"/>
      <c r="D356"/>
      <c r="E356"/>
      <c r="F356"/>
      <c r="G356" s="331"/>
    </row>
    <row r="357" spans="2:7" ht="30" customHeight="1">
      <c r="B357"/>
      <c r="C357"/>
      <c r="D357"/>
      <c r="E357"/>
      <c r="F357"/>
      <c r="G357" s="331"/>
    </row>
    <row r="358" spans="2:7" ht="30" customHeight="1">
      <c r="B358"/>
      <c r="C358"/>
      <c r="D358"/>
      <c r="E358"/>
      <c r="F358"/>
      <c r="G358" s="331"/>
    </row>
    <row r="359" spans="2:7" ht="30" customHeight="1">
      <c r="B359"/>
      <c r="C359"/>
      <c r="D359"/>
      <c r="E359"/>
      <c r="F359"/>
      <c r="G359" s="331"/>
    </row>
    <row r="360" spans="2:7" ht="30" customHeight="1">
      <c r="B360"/>
      <c r="C360"/>
      <c r="D360"/>
      <c r="E360"/>
      <c r="F360"/>
      <c r="G360" s="331"/>
    </row>
    <row r="361" spans="2:7" ht="30" customHeight="1">
      <c r="B361"/>
      <c r="C361"/>
      <c r="D361"/>
      <c r="E361"/>
      <c r="F361"/>
      <c r="G361" s="331"/>
    </row>
    <row r="362" spans="2:7" ht="30" customHeight="1">
      <c r="B362"/>
      <c r="C362"/>
      <c r="D362"/>
      <c r="E362"/>
      <c r="F362"/>
      <c r="G362" s="331"/>
    </row>
    <row r="363" spans="2:7" ht="30" customHeight="1">
      <c r="B363"/>
      <c r="C363"/>
      <c r="D363"/>
      <c r="E363"/>
      <c r="F363"/>
      <c r="G363" s="331"/>
    </row>
    <row r="364" spans="2:7" ht="30" customHeight="1">
      <c r="B364"/>
      <c r="C364"/>
      <c r="D364"/>
      <c r="E364"/>
      <c r="F364"/>
      <c r="G364" s="331"/>
    </row>
    <row r="365" spans="2:7" ht="30" customHeight="1">
      <c r="B365"/>
      <c r="C365"/>
      <c r="D365"/>
      <c r="E365"/>
      <c r="F365"/>
      <c r="G365" s="331"/>
    </row>
    <row r="366" spans="2:7" ht="30" customHeight="1">
      <c r="B366"/>
      <c r="C366"/>
      <c r="D366"/>
      <c r="E366"/>
      <c r="F366"/>
      <c r="G366" s="331"/>
    </row>
    <row r="367" spans="2:7" ht="30" customHeight="1">
      <c r="B367"/>
      <c r="C367"/>
      <c r="D367"/>
      <c r="E367"/>
      <c r="F367"/>
      <c r="G367" s="331"/>
    </row>
    <row r="368" spans="2:7" ht="30" customHeight="1">
      <c r="B368"/>
      <c r="C368"/>
      <c r="D368"/>
      <c r="E368"/>
      <c r="F368"/>
      <c r="G368" s="331"/>
    </row>
    <row r="369" spans="2:7" ht="30" customHeight="1">
      <c r="B369"/>
      <c r="C369"/>
      <c r="D369"/>
      <c r="E369"/>
      <c r="F369"/>
      <c r="G369" s="331"/>
    </row>
    <row r="370" spans="2:7" ht="30" customHeight="1">
      <c r="B370"/>
      <c r="C370"/>
      <c r="D370"/>
      <c r="E370"/>
      <c r="F370"/>
      <c r="G370" s="331"/>
    </row>
  </sheetData>
  <phoneticPr fontId="5"/>
  <pageMargins left="0.98425196850393704" right="0.59055118110236227" top="0.98425196850393704" bottom="0.59055118110236227" header="1.0629921259842521" footer="0.39370078740157483"/>
  <pageSetup paperSize="9" scale="99" firstPageNumber="2" fitToHeight="0" orientation="portrait" useFirstPageNumber="1" r:id="rId1"/>
  <headerFooter alignWithMargins="0">
    <oddFooter>&amp;R○○高専(○○団地)専門科目棟-1改修工事（&amp;P）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74"/>
  <sheetViews>
    <sheetView view="pageBreakPreview" topLeftCell="A28" zoomScale="90" zoomScaleNormal="100" zoomScaleSheetLayoutView="90" workbookViewId="0">
      <selection activeCell="I48" sqref="I48"/>
    </sheetView>
  </sheetViews>
  <sheetFormatPr defaultColWidth="13.875" defaultRowHeight="26.1" customHeight="1"/>
  <cols>
    <col min="1" max="1" width="7.5" style="358" customWidth="1"/>
    <col min="2" max="2" width="3.875" style="343" customWidth="1"/>
    <col min="3" max="3" width="16.625" style="359" customWidth="1"/>
    <col min="4" max="4" width="2" style="343" customWidth="1"/>
    <col min="5" max="5" width="4.75" style="343" bestFit="1" customWidth="1"/>
    <col min="6" max="6" width="17.875" style="343" customWidth="1"/>
    <col min="7" max="8" width="6.875" style="343" customWidth="1"/>
    <col min="9" max="9" width="15.875" style="360" customWidth="1"/>
    <col min="10" max="10" width="10.375" style="343" customWidth="1"/>
    <col min="11" max="16384" width="13.875" style="343"/>
  </cols>
  <sheetData>
    <row r="1" spans="1:11" s="339" customFormat="1" ht="26.1" customHeight="1">
      <c r="A1" s="337"/>
      <c r="B1" s="337"/>
      <c r="C1" s="338"/>
      <c r="D1" s="337"/>
      <c r="E1" s="337"/>
      <c r="F1" s="337"/>
      <c r="G1" s="337"/>
      <c r="H1" s="337"/>
      <c r="I1" s="337"/>
      <c r="J1" s="337"/>
      <c r="K1" s="337"/>
    </row>
    <row r="2" spans="1:11" s="675" customFormat="1" ht="26.1" customHeight="1">
      <c r="A2" s="340"/>
      <c r="B2" s="673"/>
      <c r="C2" s="674"/>
      <c r="D2" s="673"/>
      <c r="E2" s="673"/>
      <c r="F2" s="673"/>
      <c r="G2" s="673"/>
      <c r="H2" s="673"/>
      <c r="I2" s="342"/>
      <c r="J2" s="673"/>
      <c r="K2" s="673"/>
    </row>
    <row r="3" spans="1:11" s="675" customFormat="1" ht="33.950000000000003" customHeight="1">
      <c r="A3" s="344"/>
      <c r="B3" s="676" t="s">
        <v>705</v>
      </c>
      <c r="C3" s="677"/>
      <c r="D3" s="678"/>
      <c r="E3" s="678"/>
      <c r="F3" s="678"/>
      <c r="G3" s="678"/>
      <c r="H3" s="678"/>
      <c r="I3" s="345"/>
      <c r="J3" s="678"/>
      <c r="K3" s="673"/>
    </row>
    <row r="4" spans="1:11" s="675" customFormat="1" ht="30" customHeight="1">
      <c r="A4" s="344"/>
      <c r="B4" s="806" t="s">
        <v>706</v>
      </c>
      <c r="C4" s="807"/>
      <c r="D4" s="808"/>
      <c r="E4" s="806" t="s">
        <v>707</v>
      </c>
      <c r="F4" s="808"/>
      <c r="G4" s="679" t="s">
        <v>700</v>
      </c>
      <c r="H4" s="679" t="s">
        <v>701</v>
      </c>
      <c r="I4" s="679" t="s">
        <v>702</v>
      </c>
      <c r="J4" s="679" t="s">
        <v>703</v>
      </c>
      <c r="K4" s="673"/>
    </row>
    <row r="5" spans="1:11" s="675" customFormat="1" ht="30" customHeight="1">
      <c r="A5" s="344"/>
      <c r="B5" s="680" t="str">
        <f>+[3]Ⅲ科目M!B3</f>
        <v>機械実習棟棟</v>
      </c>
      <c r="C5" s="681"/>
      <c r="D5" s="682"/>
      <c r="E5" s="348"/>
      <c r="F5" s="681"/>
      <c r="G5" s="683"/>
      <c r="H5" s="684"/>
      <c r="I5" s="351"/>
      <c r="J5" s="685"/>
      <c r="K5" s="673"/>
    </row>
    <row r="6" spans="1:11" s="675" customFormat="1" ht="30" customHeight="1">
      <c r="A6" s="344"/>
      <c r="B6" s="680" t="s">
        <v>1254</v>
      </c>
      <c r="C6" s="681"/>
      <c r="D6" s="682"/>
      <c r="E6" s="348"/>
      <c r="F6" s="681"/>
      <c r="G6" s="683"/>
      <c r="H6" s="684"/>
      <c r="I6" s="351"/>
      <c r="J6" s="685"/>
      <c r="K6" s="673"/>
    </row>
    <row r="7" spans="1:11" s="675" customFormat="1" ht="30" customHeight="1">
      <c r="A7" s="344"/>
      <c r="B7" s="686" t="s">
        <v>1255</v>
      </c>
      <c r="C7" s="681" t="s">
        <v>1256</v>
      </c>
      <c r="D7" s="682"/>
      <c r="E7" s="353" t="s">
        <v>1257</v>
      </c>
      <c r="F7" s="681" t="s">
        <v>1258</v>
      </c>
      <c r="G7" s="683">
        <v>1</v>
      </c>
      <c r="H7" s="684" t="s">
        <v>1259</v>
      </c>
      <c r="I7" s="351"/>
      <c r="J7" s="685"/>
      <c r="K7" s="673"/>
    </row>
    <row r="8" spans="1:11" s="675" customFormat="1" ht="30" customHeight="1">
      <c r="A8" s="344"/>
      <c r="B8" s="687"/>
      <c r="C8" s="681"/>
      <c r="D8" s="682"/>
      <c r="E8" s="353" t="s">
        <v>1260</v>
      </c>
      <c r="F8" s="688" t="s">
        <v>1261</v>
      </c>
      <c r="G8" s="683">
        <v>1</v>
      </c>
      <c r="H8" s="684" t="s">
        <v>1259</v>
      </c>
      <c r="I8" s="351"/>
      <c r="J8" s="685"/>
      <c r="K8" s="673"/>
    </row>
    <row r="9" spans="1:11" s="675" customFormat="1" ht="30" customHeight="1">
      <c r="A9" s="344"/>
      <c r="B9" s="687"/>
      <c r="C9" s="681" t="s">
        <v>1262</v>
      </c>
      <c r="D9" s="682"/>
      <c r="E9" s="348"/>
      <c r="F9" s="681"/>
      <c r="G9" s="683"/>
      <c r="H9" s="684"/>
      <c r="I9" s="355">
        <f>SUM(I7:I8)</f>
        <v>0</v>
      </c>
      <c r="J9" s="685"/>
      <c r="K9" s="673"/>
    </row>
    <row r="10" spans="1:11" s="675" customFormat="1" ht="30" customHeight="1">
      <c r="A10" s="344"/>
      <c r="B10" s="686"/>
      <c r="C10" s="681"/>
      <c r="D10" s="682"/>
      <c r="E10" s="348"/>
      <c r="F10" s="681"/>
      <c r="G10" s="683"/>
      <c r="H10" s="684"/>
      <c r="I10" s="351"/>
      <c r="J10" s="685"/>
      <c r="K10" s="673"/>
    </row>
    <row r="11" spans="1:11" s="675" customFormat="1" ht="30" customHeight="1">
      <c r="A11" s="344"/>
      <c r="B11" s="686" t="s">
        <v>1263</v>
      </c>
      <c r="C11" s="681" t="s">
        <v>1264</v>
      </c>
      <c r="D11" s="682"/>
      <c r="E11" s="353" t="s">
        <v>1257</v>
      </c>
      <c r="F11" s="681" t="s">
        <v>1258</v>
      </c>
      <c r="G11" s="683">
        <v>1</v>
      </c>
      <c r="H11" s="684" t="s">
        <v>1259</v>
      </c>
      <c r="I11" s="351"/>
      <c r="J11" s="685"/>
      <c r="K11" s="673"/>
    </row>
    <row r="12" spans="1:11" s="675" customFormat="1" ht="30" customHeight="1">
      <c r="A12" s="344"/>
      <c r="B12" s="689"/>
      <c r="C12" s="681"/>
      <c r="D12" s="682"/>
      <c r="E12" s="353" t="s">
        <v>1260</v>
      </c>
      <c r="F12" s="681" t="s">
        <v>1265</v>
      </c>
      <c r="G12" s="683">
        <v>1</v>
      </c>
      <c r="H12" s="684" t="s">
        <v>1259</v>
      </c>
      <c r="I12" s="351"/>
      <c r="J12" s="685"/>
      <c r="K12" s="673"/>
    </row>
    <row r="13" spans="1:11" s="675" customFormat="1" ht="30" customHeight="1">
      <c r="A13" s="344"/>
      <c r="B13" s="689"/>
      <c r="C13" s="681" t="s">
        <v>1262</v>
      </c>
      <c r="D13" s="682"/>
      <c r="E13" s="348"/>
      <c r="F13" s="681"/>
      <c r="G13" s="683"/>
      <c r="H13" s="684"/>
      <c r="I13" s="355">
        <f>SUM(I11:I12)</f>
        <v>0</v>
      </c>
      <c r="J13" s="685"/>
      <c r="K13" s="673"/>
    </row>
    <row r="14" spans="1:11" s="675" customFormat="1" ht="30" customHeight="1">
      <c r="A14" s="344"/>
      <c r="B14" s="689"/>
      <c r="C14" s="681"/>
      <c r="D14" s="682"/>
      <c r="E14" s="348"/>
      <c r="F14" s="681"/>
      <c r="G14" s="683"/>
      <c r="H14" s="684"/>
      <c r="I14" s="351"/>
      <c r="J14" s="685"/>
      <c r="K14" s="673"/>
    </row>
    <row r="15" spans="1:11" s="675" customFormat="1" ht="30" customHeight="1">
      <c r="A15" s="344"/>
      <c r="B15" s="686" t="s">
        <v>1266</v>
      </c>
      <c r="C15" s="681" t="s">
        <v>1267</v>
      </c>
      <c r="D15" s="682"/>
      <c r="E15" s="353" t="s">
        <v>1257</v>
      </c>
      <c r="F15" s="681" t="s">
        <v>1267</v>
      </c>
      <c r="G15" s="683">
        <v>1</v>
      </c>
      <c r="H15" s="690" t="s">
        <v>70</v>
      </c>
      <c r="I15" s="351"/>
      <c r="J15" s="685"/>
      <c r="K15" s="673"/>
    </row>
    <row r="16" spans="1:11" s="675" customFormat="1" ht="30" customHeight="1">
      <c r="A16" s="344"/>
      <c r="B16" s="689"/>
      <c r="C16" s="681" t="s">
        <v>1262</v>
      </c>
      <c r="D16" s="682"/>
      <c r="E16" s="348"/>
      <c r="F16" s="681"/>
      <c r="G16" s="683"/>
      <c r="H16" s="684"/>
      <c r="I16" s="355">
        <f>I15</f>
        <v>0</v>
      </c>
      <c r="J16" s="685"/>
      <c r="K16" s="673"/>
    </row>
    <row r="17" spans="1:11" s="675" customFormat="1" ht="30" customHeight="1">
      <c r="A17" s="344"/>
      <c r="B17" s="689"/>
      <c r="C17" s="681"/>
      <c r="D17" s="682"/>
      <c r="E17" s="348"/>
      <c r="F17" s="681"/>
      <c r="G17" s="683"/>
      <c r="H17" s="684"/>
      <c r="I17" s="351"/>
      <c r="J17" s="685"/>
      <c r="K17" s="673"/>
    </row>
    <row r="18" spans="1:11" s="675" customFormat="1" ht="30" customHeight="1">
      <c r="A18" s="344"/>
      <c r="B18" s="687" t="s">
        <v>1268</v>
      </c>
      <c r="C18" s="681" t="s">
        <v>1269</v>
      </c>
      <c r="D18" s="682"/>
      <c r="E18" s="353" t="s">
        <v>1257</v>
      </c>
      <c r="F18" s="681" t="s">
        <v>1270</v>
      </c>
      <c r="G18" s="683">
        <v>1</v>
      </c>
      <c r="H18" s="684" t="s">
        <v>1259</v>
      </c>
      <c r="I18" s="351"/>
      <c r="J18" s="685"/>
      <c r="K18" s="673"/>
    </row>
    <row r="19" spans="1:11" s="675" customFormat="1" ht="30" customHeight="1">
      <c r="A19" s="344"/>
      <c r="B19" s="687"/>
      <c r="C19" s="681" t="s">
        <v>1262</v>
      </c>
      <c r="D19" s="682"/>
      <c r="E19" s="348"/>
      <c r="F19" s="681"/>
      <c r="G19" s="683"/>
      <c r="H19" s="684"/>
      <c r="I19" s="355">
        <f>I18</f>
        <v>0</v>
      </c>
      <c r="J19" s="685"/>
      <c r="K19" s="673"/>
    </row>
    <row r="20" spans="1:11" s="675" customFormat="1" ht="30" customHeight="1">
      <c r="A20" s="344"/>
      <c r="B20" s="687"/>
      <c r="C20" s="681"/>
      <c r="D20" s="682"/>
      <c r="E20" s="348"/>
      <c r="F20" s="681"/>
      <c r="G20" s="683"/>
      <c r="H20" s="684"/>
      <c r="I20" s="351"/>
      <c r="J20" s="685"/>
      <c r="K20" s="673"/>
    </row>
    <row r="21" spans="1:11" s="675" customFormat="1" ht="30" customHeight="1">
      <c r="A21" s="344"/>
      <c r="B21" s="686" t="s">
        <v>1271</v>
      </c>
      <c r="C21" s="681" t="s">
        <v>1272</v>
      </c>
      <c r="D21" s="682"/>
      <c r="E21" s="353" t="s">
        <v>1257</v>
      </c>
      <c r="F21" s="691" t="s">
        <v>1273</v>
      </c>
      <c r="G21" s="683">
        <v>1</v>
      </c>
      <c r="H21" s="684" t="s">
        <v>1259</v>
      </c>
      <c r="I21" s="351"/>
      <c r="J21" s="685"/>
      <c r="K21" s="673"/>
    </row>
    <row r="22" spans="1:11" s="675" customFormat="1" ht="30" customHeight="1">
      <c r="A22" s="344"/>
      <c r="B22" s="686"/>
      <c r="C22" s="681"/>
      <c r="D22" s="682"/>
      <c r="E22" s="353" t="s">
        <v>1260</v>
      </c>
      <c r="F22" s="691" t="s">
        <v>1274</v>
      </c>
      <c r="G22" s="683">
        <v>1</v>
      </c>
      <c r="H22" s="684" t="str">
        <f>+H21</f>
        <v>式</v>
      </c>
      <c r="I22" s="351"/>
      <c r="J22" s="685"/>
      <c r="K22" s="673"/>
    </row>
    <row r="23" spans="1:11" s="675" customFormat="1" ht="30" customHeight="1">
      <c r="A23" s="344"/>
      <c r="B23" s="687"/>
      <c r="C23" s="681" t="s">
        <v>1262</v>
      </c>
      <c r="D23" s="682"/>
      <c r="E23" s="348"/>
      <c r="F23" s="681"/>
      <c r="G23" s="683"/>
      <c r="H23" s="684"/>
      <c r="I23" s="355">
        <f>SUM(I21:I22)</f>
        <v>0</v>
      </c>
      <c r="J23" s="685"/>
      <c r="K23" s="673"/>
    </row>
    <row r="24" spans="1:11" s="675" customFormat="1" ht="30" customHeight="1">
      <c r="A24" s="344"/>
      <c r="B24" s="687"/>
      <c r="C24" s="681"/>
      <c r="D24" s="682"/>
      <c r="E24" s="348"/>
      <c r="F24" s="681"/>
      <c r="G24" s="683"/>
      <c r="H24" s="684"/>
      <c r="I24" s="351"/>
      <c r="J24" s="685"/>
      <c r="K24" s="673"/>
    </row>
    <row r="25" spans="1:11" s="675" customFormat="1" ht="30" customHeight="1">
      <c r="A25" s="344"/>
      <c r="B25" s="686" t="s">
        <v>1275</v>
      </c>
      <c r="C25" s="681" t="s">
        <v>1276</v>
      </c>
      <c r="D25" s="682"/>
      <c r="E25" s="353" t="s">
        <v>1257</v>
      </c>
      <c r="F25" s="691" t="s">
        <v>1273</v>
      </c>
      <c r="G25" s="683">
        <v>1</v>
      </c>
      <c r="H25" s="684" t="s">
        <v>1259</v>
      </c>
      <c r="I25" s="351"/>
      <c r="J25" s="685"/>
      <c r="K25" s="673"/>
    </row>
    <row r="26" spans="1:11" s="675" customFormat="1" ht="30" customHeight="1">
      <c r="A26" s="344"/>
      <c r="B26" s="686"/>
      <c r="C26" s="681"/>
      <c r="D26" s="682"/>
      <c r="E26" s="353" t="s">
        <v>1260</v>
      </c>
      <c r="F26" s="691" t="s">
        <v>1274</v>
      </c>
      <c r="G26" s="683">
        <v>1</v>
      </c>
      <c r="H26" s="684" t="str">
        <f>+H25</f>
        <v>式</v>
      </c>
      <c r="I26" s="351"/>
      <c r="J26" s="685"/>
      <c r="K26" s="673"/>
    </row>
    <row r="27" spans="1:11" s="675" customFormat="1" ht="30" customHeight="1">
      <c r="A27" s="344"/>
      <c r="B27" s="687"/>
      <c r="C27" s="681" t="s">
        <v>1262</v>
      </c>
      <c r="D27" s="682"/>
      <c r="E27" s="348"/>
      <c r="F27" s="681"/>
      <c r="G27" s="683"/>
      <c r="H27" s="684"/>
      <c r="I27" s="355">
        <f>SUM(I25:I26)</f>
        <v>0</v>
      </c>
      <c r="J27" s="685"/>
      <c r="K27" s="673"/>
    </row>
    <row r="28" spans="1:11" s="675" customFormat="1" ht="30" customHeight="1">
      <c r="A28" s="344"/>
      <c r="B28" s="687"/>
      <c r="C28" s="681"/>
      <c r="D28" s="682"/>
      <c r="E28" s="348"/>
      <c r="F28" s="681"/>
      <c r="G28" s="683"/>
      <c r="H28" s="684"/>
      <c r="I28" s="351"/>
      <c r="J28" s="685"/>
      <c r="K28" s="673"/>
    </row>
    <row r="29" spans="1:11" s="675" customFormat="1" ht="30" customHeight="1">
      <c r="A29" s="344"/>
      <c r="B29" s="687">
        <v>7</v>
      </c>
      <c r="C29" s="691" t="s">
        <v>1277</v>
      </c>
      <c r="D29" s="682"/>
      <c r="E29" s="353" t="s">
        <v>1257</v>
      </c>
      <c r="F29" s="691" t="s">
        <v>1277</v>
      </c>
      <c r="G29" s="683">
        <v>1</v>
      </c>
      <c r="H29" s="690" t="s">
        <v>70</v>
      </c>
      <c r="I29" s="351"/>
      <c r="J29" s="685"/>
      <c r="K29" s="673"/>
    </row>
    <row r="30" spans="1:11" s="675" customFormat="1" ht="30" customHeight="1">
      <c r="A30" s="344"/>
      <c r="B30" s="687"/>
      <c r="C30" s="681" t="s">
        <v>1262</v>
      </c>
      <c r="D30" s="682"/>
      <c r="E30" s="348"/>
      <c r="F30" s="681"/>
      <c r="G30" s="683"/>
      <c r="H30" s="684"/>
      <c r="I30" s="355">
        <f>I29</f>
        <v>0</v>
      </c>
      <c r="J30" s="685"/>
      <c r="K30" s="673"/>
    </row>
    <row r="31" spans="1:11" s="675" customFormat="1" ht="30" customHeight="1">
      <c r="A31" s="344"/>
      <c r="B31" s="687"/>
      <c r="C31" s="681"/>
      <c r="D31" s="682"/>
      <c r="E31" s="348"/>
      <c r="F31" s="681"/>
      <c r="G31" s="683"/>
      <c r="H31" s="684"/>
      <c r="I31" s="351"/>
      <c r="J31" s="685"/>
      <c r="K31" s="673"/>
    </row>
    <row r="32" spans="1:11" s="675" customFormat="1" ht="30" customHeight="1">
      <c r="A32" s="344"/>
      <c r="B32" s="686">
        <v>8</v>
      </c>
      <c r="C32" s="691" t="s">
        <v>1278</v>
      </c>
      <c r="D32" s="682"/>
      <c r="E32" s="353" t="s">
        <v>1257</v>
      </c>
      <c r="F32" s="691" t="s">
        <v>1279</v>
      </c>
      <c r="G32" s="683">
        <v>1</v>
      </c>
      <c r="H32" s="684" t="s">
        <v>1259</v>
      </c>
      <c r="I32" s="351"/>
      <c r="J32" s="685"/>
      <c r="K32" s="673"/>
    </row>
    <row r="33" spans="1:11" s="675" customFormat="1" ht="30" customHeight="1">
      <c r="A33" s="344"/>
      <c r="B33" s="687"/>
      <c r="C33" s="681" t="s">
        <v>1262</v>
      </c>
      <c r="D33" s="682"/>
      <c r="E33" s="348"/>
      <c r="F33" s="681"/>
      <c r="G33" s="683"/>
      <c r="H33" s="684"/>
      <c r="I33" s="355">
        <f>I32</f>
        <v>0</v>
      </c>
      <c r="J33" s="685"/>
      <c r="K33" s="673"/>
    </row>
    <row r="34" spans="1:11" s="675" customFormat="1" ht="30" customHeight="1">
      <c r="A34" s="344"/>
      <c r="B34" s="687"/>
      <c r="C34" s="681"/>
      <c r="D34" s="682"/>
      <c r="E34" s="348"/>
      <c r="F34" s="681"/>
      <c r="G34" s="683"/>
      <c r="H34" s="684"/>
      <c r="I34" s="351"/>
      <c r="J34" s="685"/>
      <c r="K34" s="673"/>
    </row>
    <row r="35" spans="1:11" s="693" customFormat="1" ht="30" customHeight="1">
      <c r="A35" s="356"/>
      <c r="B35" s="686">
        <v>9</v>
      </c>
      <c r="C35" s="681" t="s">
        <v>1280</v>
      </c>
      <c r="D35" s="682"/>
      <c r="E35" s="353" t="s">
        <v>1257</v>
      </c>
      <c r="F35" s="681" t="s">
        <v>1280</v>
      </c>
      <c r="G35" s="683">
        <v>1</v>
      </c>
      <c r="H35" s="684" t="s">
        <v>1259</v>
      </c>
      <c r="I35" s="351"/>
      <c r="J35" s="685"/>
      <c r="K35" s="692"/>
    </row>
    <row r="36" spans="1:11" s="693" customFormat="1" ht="30" customHeight="1">
      <c r="A36" s="356"/>
      <c r="B36" s="694"/>
      <c r="C36" s="681"/>
      <c r="D36" s="682"/>
      <c r="E36" s="353" t="s">
        <v>1260</v>
      </c>
      <c r="F36" s="691" t="s">
        <v>1274</v>
      </c>
      <c r="G36" s="683">
        <v>1</v>
      </c>
      <c r="H36" s="684" t="str">
        <f>+H35</f>
        <v>式</v>
      </c>
      <c r="I36" s="351"/>
      <c r="J36" s="685"/>
      <c r="K36" s="692"/>
    </row>
    <row r="37" spans="1:11" s="675" customFormat="1" ht="30" customHeight="1">
      <c r="A37" s="344"/>
      <c r="B37" s="689"/>
      <c r="C37" s="681" t="s">
        <v>1262</v>
      </c>
      <c r="D37" s="682"/>
      <c r="E37" s="348"/>
      <c r="F37" s="681"/>
      <c r="G37" s="683"/>
      <c r="H37" s="684"/>
      <c r="I37" s="355">
        <f>SUM(I35:I36)</f>
        <v>0</v>
      </c>
      <c r="J37" s="685"/>
      <c r="K37" s="673"/>
    </row>
    <row r="38" spans="1:11" s="675" customFormat="1" ht="30" customHeight="1">
      <c r="A38" s="344"/>
      <c r="B38" s="689"/>
      <c r="C38" s="681"/>
      <c r="D38" s="682"/>
      <c r="E38" s="348"/>
      <c r="F38" s="681"/>
      <c r="G38" s="683"/>
      <c r="H38" s="684"/>
      <c r="I38" s="351"/>
      <c r="J38" s="685"/>
      <c r="K38" s="673"/>
    </row>
    <row r="39" spans="1:11" s="675" customFormat="1" ht="30" customHeight="1">
      <c r="A39" s="344"/>
      <c r="B39" s="784">
        <v>10</v>
      </c>
      <c r="C39" s="785" t="s">
        <v>1281</v>
      </c>
      <c r="D39" s="786"/>
      <c r="E39" s="787" t="s">
        <v>1257</v>
      </c>
      <c r="F39" s="785" t="s">
        <v>1282</v>
      </c>
      <c r="G39" s="788">
        <v>1</v>
      </c>
      <c r="H39" s="789" t="s">
        <v>1259</v>
      </c>
      <c r="I39" s="790"/>
      <c r="J39" s="685"/>
      <c r="K39" s="673"/>
    </row>
    <row r="40" spans="1:11" s="675" customFormat="1" ht="30" customHeight="1">
      <c r="A40" s="344"/>
      <c r="B40" s="791"/>
      <c r="C40" s="785"/>
      <c r="D40" s="786"/>
      <c r="E40" s="787" t="s">
        <v>1260</v>
      </c>
      <c r="F40" s="785" t="s">
        <v>1283</v>
      </c>
      <c r="G40" s="788">
        <v>1</v>
      </c>
      <c r="H40" s="789" t="str">
        <f>+H39</f>
        <v>式</v>
      </c>
      <c r="I40" s="790"/>
      <c r="J40" s="685"/>
      <c r="K40" s="673"/>
    </row>
    <row r="41" spans="1:11" s="675" customFormat="1" ht="30" customHeight="1">
      <c r="A41" s="344"/>
      <c r="B41" s="689"/>
      <c r="C41" s="681" t="s">
        <v>1262</v>
      </c>
      <c r="D41" s="682"/>
      <c r="E41" s="348"/>
      <c r="F41" s="681"/>
      <c r="G41" s="683"/>
      <c r="H41" s="684"/>
      <c r="I41" s="355">
        <f>SUM(I39:I40)</f>
        <v>0</v>
      </c>
      <c r="J41" s="685"/>
      <c r="K41" s="673"/>
    </row>
    <row r="42" spans="1:11" s="675" customFormat="1" ht="30" customHeight="1">
      <c r="A42" s="344"/>
      <c r="B42" s="689"/>
      <c r="C42" s="681"/>
      <c r="D42" s="682"/>
      <c r="E42" s="348"/>
      <c r="F42" s="681"/>
      <c r="G42" s="683"/>
      <c r="H42" s="684"/>
      <c r="I42" s="351"/>
      <c r="J42" s="685"/>
      <c r="K42" s="673"/>
    </row>
    <row r="43" spans="1:11" s="675" customFormat="1" ht="30" customHeight="1">
      <c r="A43" s="344"/>
      <c r="B43" s="686">
        <v>11</v>
      </c>
      <c r="C43" s="691" t="s">
        <v>1284</v>
      </c>
      <c r="D43" s="682"/>
      <c r="E43" s="353" t="s">
        <v>1257</v>
      </c>
      <c r="F43" s="681" t="s">
        <v>1285</v>
      </c>
      <c r="G43" s="683">
        <v>1</v>
      </c>
      <c r="H43" s="684" t="s">
        <v>1259</v>
      </c>
      <c r="I43" s="351"/>
      <c r="J43" s="685"/>
      <c r="K43" s="673"/>
    </row>
    <row r="44" spans="1:11" s="675" customFormat="1" ht="30" customHeight="1">
      <c r="A44" s="344"/>
      <c r="B44" s="689"/>
      <c r="C44" s="681" t="s">
        <v>1262</v>
      </c>
      <c r="D44" s="682"/>
      <c r="E44" s="348"/>
      <c r="F44" s="681"/>
      <c r="G44" s="683"/>
      <c r="H44" s="684"/>
      <c r="I44" s="355">
        <f>SUM(I43)</f>
        <v>0</v>
      </c>
      <c r="J44" s="685"/>
      <c r="K44" s="673"/>
    </row>
    <row r="45" spans="1:11" s="675" customFormat="1" ht="30" customHeight="1">
      <c r="A45" s="344"/>
      <c r="B45" s="694"/>
      <c r="C45" s="681"/>
      <c r="D45" s="682"/>
      <c r="E45" s="348"/>
      <c r="F45" s="681"/>
      <c r="G45" s="683"/>
      <c r="H45" s="684"/>
      <c r="I45" s="351"/>
      <c r="J45" s="685"/>
      <c r="K45" s="673"/>
    </row>
    <row r="46" spans="1:11" s="675" customFormat="1" ht="30" customHeight="1">
      <c r="A46" s="344"/>
      <c r="B46" s="689"/>
      <c r="C46" s="681"/>
      <c r="D46" s="682"/>
      <c r="E46" s="348"/>
      <c r="F46" s="681"/>
      <c r="G46" s="683"/>
      <c r="H46" s="684"/>
      <c r="I46" s="351"/>
      <c r="J46" s="685"/>
      <c r="K46" s="673"/>
    </row>
    <row r="47" spans="1:11" s="675" customFormat="1" ht="30" customHeight="1">
      <c r="A47" s="344"/>
      <c r="B47" s="695"/>
      <c r="C47" s="681"/>
      <c r="D47" s="682"/>
      <c r="E47" s="348"/>
      <c r="F47" s="681"/>
      <c r="G47" s="683"/>
      <c r="H47" s="684"/>
      <c r="I47" s="351"/>
      <c r="J47" s="685"/>
      <c r="K47" s="673"/>
    </row>
    <row r="48" spans="1:11" s="675" customFormat="1" ht="30" customHeight="1">
      <c r="A48" s="344"/>
      <c r="B48" s="689"/>
      <c r="C48" s="681"/>
      <c r="D48" s="682"/>
      <c r="E48" s="348"/>
      <c r="F48" s="681"/>
      <c r="G48" s="683"/>
      <c r="H48" s="684"/>
      <c r="I48" s="351"/>
      <c r="J48" s="685"/>
      <c r="K48" s="673"/>
    </row>
    <row r="49" spans="1:11" s="675" customFormat="1" ht="30" customHeight="1">
      <c r="A49" s="344"/>
      <c r="B49" s="689"/>
      <c r="C49" s="681"/>
      <c r="D49" s="682"/>
      <c r="E49" s="348"/>
      <c r="F49" s="681"/>
      <c r="G49" s="683"/>
      <c r="H49" s="684"/>
      <c r="I49" s="351"/>
      <c r="J49" s="685"/>
      <c r="K49" s="673"/>
    </row>
    <row r="50" spans="1:11" s="675" customFormat="1" ht="30" customHeight="1">
      <c r="A50" s="344"/>
      <c r="B50" s="689"/>
      <c r="C50" s="681"/>
      <c r="D50" s="682"/>
      <c r="E50" s="348"/>
      <c r="F50" s="681"/>
      <c r="G50" s="683"/>
      <c r="H50" s="684"/>
      <c r="I50" s="351"/>
      <c r="J50" s="685"/>
      <c r="K50" s="673"/>
    </row>
    <row r="51" spans="1:11" s="675" customFormat="1" ht="30" customHeight="1">
      <c r="A51" s="344"/>
      <c r="B51" s="689"/>
      <c r="C51" s="681"/>
      <c r="D51" s="682"/>
      <c r="E51" s="348"/>
      <c r="F51" s="681"/>
      <c r="G51" s="683"/>
      <c r="H51" s="684"/>
      <c r="I51" s="351"/>
      <c r="J51" s="685"/>
      <c r="K51" s="673"/>
    </row>
    <row r="52" spans="1:11" s="675" customFormat="1" ht="30" customHeight="1">
      <c r="A52" s="344"/>
      <c r="B52" s="689"/>
      <c r="C52" s="681"/>
      <c r="D52" s="682"/>
      <c r="E52" s="348"/>
      <c r="F52" s="681"/>
      <c r="G52" s="683"/>
      <c r="H52" s="684"/>
      <c r="I52" s="351"/>
      <c r="J52" s="685"/>
      <c r="K52" s="673"/>
    </row>
    <row r="53" spans="1:11" s="675" customFormat="1" ht="30" customHeight="1">
      <c r="A53" s="344"/>
      <c r="B53" s="689"/>
      <c r="C53" s="681"/>
      <c r="D53" s="682"/>
      <c r="E53" s="348"/>
      <c r="F53" s="681"/>
      <c r="G53" s="683"/>
      <c r="H53" s="684"/>
      <c r="I53" s="351"/>
      <c r="J53" s="685"/>
      <c r="K53" s="673"/>
    </row>
    <row r="54" spans="1:11" s="675" customFormat="1" ht="30" customHeight="1">
      <c r="A54" s="344"/>
      <c r="B54" s="696"/>
      <c r="C54" s="681"/>
      <c r="D54" s="682"/>
      <c r="E54" s="348"/>
      <c r="F54" s="681"/>
      <c r="G54" s="683"/>
      <c r="H54" s="684"/>
      <c r="I54" s="351"/>
      <c r="J54" s="685"/>
      <c r="K54" s="673"/>
    </row>
    <row r="55" spans="1:11" s="675" customFormat="1" ht="30" customHeight="1">
      <c r="A55" s="344"/>
      <c r="B55" s="696"/>
      <c r="C55" s="681"/>
      <c r="D55" s="682"/>
      <c r="E55" s="348"/>
      <c r="F55" s="681"/>
      <c r="G55" s="683"/>
      <c r="H55" s="684"/>
      <c r="I55" s="351"/>
      <c r="J55" s="685"/>
      <c r="K55" s="673"/>
    </row>
    <row r="56" spans="1:11" s="675" customFormat="1" ht="30" customHeight="1">
      <c r="A56" s="344"/>
      <c r="B56" s="696"/>
      <c r="C56" s="681"/>
      <c r="D56" s="682"/>
      <c r="E56" s="348"/>
      <c r="F56" s="681"/>
      <c r="G56" s="683"/>
      <c r="H56" s="684"/>
      <c r="I56" s="351"/>
      <c r="J56" s="685"/>
      <c r="K56" s="673"/>
    </row>
    <row r="57" spans="1:11" s="675" customFormat="1" ht="30" customHeight="1">
      <c r="A57" s="344"/>
      <c r="B57" s="696"/>
      <c r="C57" s="681"/>
      <c r="D57" s="682"/>
      <c r="E57" s="348"/>
      <c r="F57" s="681"/>
      <c r="G57" s="683"/>
      <c r="H57" s="684"/>
      <c r="I57" s="351"/>
      <c r="J57" s="685"/>
      <c r="K57" s="673"/>
    </row>
    <row r="58" spans="1:11" s="675" customFormat="1" ht="30" customHeight="1">
      <c r="A58" s="344"/>
      <c r="B58" s="696"/>
      <c r="C58" s="681"/>
      <c r="D58" s="682"/>
      <c r="E58" s="348"/>
      <c r="F58" s="681"/>
      <c r="G58" s="683"/>
      <c r="H58" s="684"/>
      <c r="I58" s="351"/>
      <c r="J58" s="685"/>
      <c r="K58" s="673"/>
    </row>
    <row r="59" spans="1:11" s="675" customFormat="1" ht="30" customHeight="1">
      <c r="A59" s="344"/>
      <c r="B59" s="696"/>
      <c r="C59" s="681"/>
      <c r="D59" s="682"/>
      <c r="E59" s="348"/>
      <c r="F59" s="681"/>
      <c r="G59" s="683"/>
      <c r="H59" s="684"/>
      <c r="I59" s="351"/>
      <c r="J59" s="685"/>
      <c r="K59" s="673"/>
    </row>
    <row r="60" spans="1:11" s="675" customFormat="1" ht="30" customHeight="1">
      <c r="A60" s="344"/>
      <c r="B60" s="696"/>
      <c r="C60" s="681"/>
      <c r="D60" s="682"/>
      <c r="E60" s="348"/>
      <c r="F60" s="681"/>
      <c r="G60" s="683"/>
      <c r="H60" s="684"/>
      <c r="I60" s="351"/>
      <c r="J60" s="685"/>
      <c r="K60" s="673"/>
    </row>
    <row r="61" spans="1:11" s="675" customFormat="1" ht="30" customHeight="1">
      <c r="A61" s="344"/>
      <c r="B61" s="696"/>
      <c r="C61" s="681"/>
      <c r="D61" s="682"/>
      <c r="E61" s="348"/>
      <c r="F61" s="681"/>
      <c r="G61" s="683"/>
      <c r="H61" s="684"/>
      <c r="I61" s="351"/>
      <c r="J61" s="685"/>
      <c r="K61" s="673"/>
    </row>
    <row r="62" spans="1:11" s="675" customFormat="1" ht="30" customHeight="1">
      <c r="A62" s="344"/>
      <c r="B62" s="696"/>
      <c r="C62" s="681"/>
      <c r="D62" s="682"/>
      <c r="E62" s="348"/>
      <c r="F62" s="681"/>
      <c r="G62" s="683"/>
      <c r="H62" s="684"/>
      <c r="I62" s="351"/>
      <c r="J62" s="685"/>
      <c r="K62" s="673"/>
    </row>
    <row r="63" spans="1:11" s="675" customFormat="1" ht="30" customHeight="1">
      <c r="A63" s="344"/>
      <c r="B63" s="687"/>
      <c r="C63" s="697"/>
      <c r="D63" s="682"/>
      <c r="E63" s="348"/>
      <c r="F63" s="681"/>
      <c r="G63" s="683"/>
      <c r="H63" s="684"/>
      <c r="I63" s="351"/>
      <c r="J63" s="685"/>
      <c r="K63" s="673"/>
    </row>
    <row r="64" spans="1:11" s="675" customFormat="1" ht="30" customHeight="1">
      <c r="A64" s="344"/>
      <c r="B64" s="687"/>
      <c r="C64" s="697"/>
      <c r="D64" s="682"/>
      <c r="E64" s="348"/>
      <c r="F64" s="681"/>
      <c r="G64" s="683"/>
      <c r="H64" s="684"/>
      <c r="I64" s="351"/>
      <c r="J64" s="685"/>
      <c r="K64" s="673"/>
    </row>
    <row r="65" spans="1:11" s="675" customFormat="1" ht="30" customHeight="1">
      <c r="A65" s="344"/>
      <c r="B65" s="687"/>
      <c r="C65" s="697"/>
      <c r="D65" s="682"/>
      <c r="E65" s="348"/>
      <c r="F65" s="681"/>
      <c r="G65" s="683"/>
      <c r="H65" s="684"/>
      <c r="I65" s="351"/>
      <c r="J65" s="685"/>
      <c r="K65" s="673"/>
    </row>
    <row r="66" spans="1:11" s="675" customFormat="1" ht="30" customHeight="1">
      <c r="A66" s="344"/>
      <c r="B66" s="687"/>
      <c r="C66" s="697"/>
      <c r="D66" s="682"/>
      <c r="E66" s="348"/>
      <c r="F66" s="681"/>
      <c r="G66" s="683"/>
      <c r="H66" s="684"/>
      <c r="I66" s="351"/>
      <c r="J66" s="685"/>
      <c r="K66" s="673"/>
    </row>
    <row r="67" spans="1:11" s="675" customFormat="1" ht="30" customHeight="1">
      <c r="A67" s="344"/>
      <c r="B67" s="687"/>
      <c r="C67" s="697"/>
      <c r="D67" s="682"/>
      <c r="E67" s="348"/>
      <c r="F67" s="681"/>
      <c r="G67" s="683"/>
      <c r="H67" s="684"/>
      <c r="I67" s="351"/>
      <c r="J67" s="685"/>
      <c r="K67" s="673"/>
    </row>
    <row r="68" spans="1:11" s="675" customFormat="1" ht="30" customHeight="1">
      <c r="A68" s="344"/>
      <c r="B68" s="687"/>
      <c r="C68" s="697"/>
      <c r="D68" s="682"/>
      <c r="E68" s="348"/>
      <c r="F68" s="681"/>
      <c r="G68" s="683"/>
      <c r="H68" s="684"/>
      <c r="I68" s="351"/>
      <c r="J68" s="685"/>
      <c r="K68" s="673"/>
    </row>
    <row r="69" spans="1:11" s="675" customFormat="1" ht="33.950000000000003" customHeight="1">
      <c r="A69" s="344"/>
      <c r="B69" s="687"/>
      <c r="C69" s="697"/>
      <c r="D69" s="682"/>
      <c r="E69" s="348"/>
      <c r="F69" s="681"/>
      <c r="G69" s="683"/>
      <c r="H69" s="684"/>
      <c r="I69" s="351"/>
      <c r="J69" s="685"/>
      <c r="K69" s="673"/>
    </row>
    <row r="70" spans="1:11" s="675" customFormat="1" ht="33.950000000000003" customHeight="1">
      <c r="A70" s="344"/>
      <c r="B70" s="687"/>
      <c r="C70" s="697"/>
      <c r="D70" s="682"/>
      <c r="E70" s="348"/>
      <c r="F70" s="681"/>
      <c r="G70" s="683"/>
      <c r="H70" s="684"/>
      <c r="I70" s="351"/>
      <c r="J70" s="685"/>
      <c r="K70" s="673"/>
    </row>
    <row r="71" spans="1:11" s="675" customFormat="1" ht="33.950000000000003" customHeight="1">
      <c r="A71" s="344"/>
      <c r="B71" s="687"/>
      <c r="C71" s="697"/>
      <c r="D71" s="682"/>
      <c r="E71" s="348"/>
      <c r="F71" s="681"/>
      <c r="G71" s="683"/>
      <c r="H71" s="684"/>
      <c r="I71" s="351"/>
      <c r="J71" s="685"/>
      <c r="K71" s="673"/>
    </row>
    <row r="72" spans="1:11" s="675" customFormat="1" ht="33.950000000000003" customHeight="1">
      <c r="A72" s="344"/>
      <c r="B72" s="687"/>
      <c r="C72" s="697"/>
      <c r="D72" s="682"/>
      <c r="E72" s="348"/>
      <c r="F72" s="681"/>
      <c r="G72" s="683"/>
      <c r="H72" s="684"/>
      <c r="I72" s="351"/>
      <c r="J72" s="685"/>
      <c r="K72" s="673"/>
    </row>
    <row r="73" spans="1:11" ht="33.950000000000003" customHeight="1">
      <c r="A73" s="344"/>
      <c r="B73" s="354"/>
      <c r="C73" s="357"/>
      <c r="D73" s="347"/>
      <c r="E73" s="348"/>
      <c r="F73" s="346"/>
      <c r="G73" s="349"/>
      <c r="H73" s="350"/>
      <c r="I73" s="351"/>
      <c r="J73" s="352"/>
      <c r="K73" s="341"/>
    </row>
    <row r="74" spans="1:11" ht="33.950000000000003" customHeight="1">
      <c r="A74" s="344"/>
      <c r="B74" s="354"/>
      <c r="C74" s="357"/>
      <c r="D74" s="347"/>
      <c r="E74" s="348"/>
      <c r="F74" s="346"/>
      <c r="G74" s="349"/>
      <c r="H74" s="350"/>
      <c r="I74" s="351"/>
      <c r="J74" s="352"/>
      <c r="K74" s="341"/>
    </row>
  </sheetData>
  <mergeCells count="2">
    <mergeCell ref="B4:D4"/>
    <mergeCell ref="E4:F4"/>
  </mergeCells>
  <phoneticPr fontId="5"/>
  <printOptions horizontalCentered="1"/>
  <pageMargins left="0.59055118110236227" right="0.59055118110236227" top="0.98425196850393704" bottom="0.59055118110236227" header="0.43307086614173229" footer="0.39370078740157483"/>
  <pageSetup paperSize="9" fitToHeight="0" orientation="portrait" r:id="rId1"/>
  <headerFooter>
    <oddFooter>&amp;C&amp;"ＭＳ Ｐ明朝,標準"独立行政法人国立高等専門学校機構&amp;R&amp;"ＭＳ Ｐ明朝,標準"&amp;P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71"/>
  <sheetViews>
    <sheetView view="pageBreakPreview" topLeftCell="A226" zoomScaleNormal="100" zoomScaleSheetLayoutView="100" workbookViewId="0">
      <selection activeCell="O11" sqref="O11"/>
    </sheetView>
  </sheetViews>
  <sheetFormatPr defaultColWidth="10.75" defaultRowHeight="33" customHeight="1"/>
  <cols>
    <col min="1" max="1" width="2.125" style="362" customWidth="1"/>
    <col min="2" max="2" width="4.125" style="372" customWidth="1"/>
    <col min="3" max="3" width="18.25" style="373" customWidth="1"/>
    <col min="4" max="4" width="1.625" style="374" customWidth="1"/>
    <col min="5" max="5" width="22.5" style="374" customWidth="1"/>
    <col min="6" max="6" width="6.625" style="375" customWidth="1"/>
    <col min="7" max="7" width="4.875" style="362" customWidth="1"/>
    <col min="8" max="8" width="8.25" style="375" customWidth="1"/>
    <col min="9" max="9" width="9.75" style="375" customWidth="1"/>
    <col min="10" max="10" width="11.25" style="376" customWidth="1"/>
    <col min="11" max="16384" width="10.75" style="362"/>
  </cols>
  <sheetData>
    <row r="1" spans="1:10" s="605" customFormat="1" ht="30" customHeight="1">
      <c r="A1" s="600"/>
      <c r="B1" s="601"/>
      <c r="C1" s="602"/>
      <c r="D1" s="603"/>
      <c r="E1" s="603"/>
      <c r="F1" s="603"/>
      <c r="G1" s="603"/>
      <c r="H1" s="603"/>
      <c r="I1" s="603"/>
      <c r="J1" s="603"/>
    </row>
    <row r="2" spans="1:10" s="605" customFormat="1" ht="30" customHeight="1">
      <c r="A2" s="606"/>
      <c r="B2" s="607"/>
      <c r="C2" s="608"/>
      <c r="D2" s="609"/>
      <c r="E2" s="609"/>
      <c r="F2" s="610"/>
      <c r="G2" s="609"/>
      <c r="H2" s="610"/>
      <c r="I2" s="610"/>
      <c r="J2" s="611"/>
    </row>
    <row r="3" spans="1:10" s="605" customFormat="1" ht="30" customHeight="1">
      <c r="A3" s="606"/>
      <c r="B3" s="613" t="s">
        <v>708</v>
      </c>
      <c r="C3" s="614"/>
      <c r="D3" s="615"/>
      <c r="E3" s="615"/>
      <c r="F3" s="616"/>
      <c r="G3" s="617"/>
      <c r="H3" s="616"/>
      <c r="I3" s="616"/>
      <c r="J3" s="618"/>
    </row>
    <row r="4" spans="1:10" s="605" customFormat="1" ht="30" customHeight="1">
      <c r="A4" s="606"/>
      <c r="B4" s="809" t="s">
        <v>709</v>
      </c>
      <c r="C4" s="809"/>
      <c r="D4" s="809"/>
      <c r="E4" s="619" t="s">
        <v>699</v>
      </c>
      <c r="F4" s="620" t="s">
        <v>710</v>
      </c>
      <c r="G4" s="621" t="s">
        <v>711</v>
      </c>
      <c r="H4" s="620" t="s">
        <v>712</v>
      </c>
      <c r="I4" s="620" t="s">
        <v>713</v>
      </c>
      <c r="J4" s="621" t="s">
        <v>714</v>
      </c>
    </row>
    <row r="5" spans="1:10" s="605" customFormat="1" ht="30" customHeight="1">
      <c r="A5" s="622"/>
      <c r="B5" s="623" t="s">
        <v>1848</v>
      </c>
      <c r="C5" s="624"/>
      <c r="D5" s="625"/>
      <c r="E5" s="626"/>
      <c r="F5" s="627"/>
      <c r="G5" s="628"/>
      <c r="H5" s="629"/>
      <c r="I5" s="629"/>
      <c r="J5" s="630"/>
    </row>
    <row r="6" spans="1:10" s="605" customFormat="1" ht="30" customHeight="1">
      <c r="A6" s="622"/>
      <c r="B6" s="623" t="s">
        <v>1286</v>
      </c>
      <c r="C6" s="624"/>
      <c r="D6" s="625"/>
      <c r="E6" s="626"/>
      <c r="F6" s="627"/>
      <c r="G6" s="628"/>
      <c r="H6" s="629"/>
      <c r="I6" s="629"/>
      <c r="J6" s="630"/>
    </row>
    <row r="7" spans="1:10" s="605" customFormat="1" ht="30" customHeight="1">
      <c r="A7" s="622"/>
      <c r="B7" s="631" t="s">
        <v>1287</v>
      </c>
      <c r="C7" s="624" t="s">
        <v>1256</v>
      </c>
      <c r="D7" s="625"/>
      <c r="E7" s="626"/>
      <c r="F7" s="627"/>
      <c r="G7" s="628"/>
      <c r="H7" s="629"/>
      <c r="I7" s="629"/>
      <c r="J7" s="630"/>
    </row>
    <row r="8" spans="1:10" s="605" customFormat="1" ht="30" customHeight="1">
      <c r="A8" s="622"/>
      <c r="B8" s="365" t="s">
        <v>1288</v>
      </c>
      <c r="C8" s="366" t="s">
        <v>1258</v>
      </c>
      <c r="D8" s="625"/>
      <c r="E8" s="626"/>
      <c r="F8" s="627"/>
      <c r="G8" s="628"/>
      <c r="H8" s="629"/>
      <c r="I8" s="629"/>
      <c r="J8" s="630"/>
    </row>
    <row r="9" spans="1:10" s="605" customFormat="1" ht="30" customHeight="1">
      <c r="A9" s="622"/>
      <c r="B9" s="365"/>
      <c r="C9" s="366" t="s">
        <v>1289</v>
      </c>
      <c r="D9" s="625"/>
      <c r="E9" s="626"/>
      <c r="F9" s="627"/>
      <c r="G9" s="628"/>
      <c r="H9" s="629"/>
      <c r="I9" s="629"/>
      <c r="J9" s="630"/>
    </row>
    <row r="10" spans="1:10" s="605" customFormat="1" ht="30" customHeight="1">
      <c r="A10" s="622"/>
      <c r="B10" s="367"/>
      <c r="C10" s="632" t="s">
        <v>1290</v>
      </c>
      <c r="D10" s="625"/>
      <c r="E10" s="626" t="s">
        <v>1692</v>
      </c>
      <c r="F10" s="627">
        <v>1</v>
      </c>
      <c r="G10" s="628" t="s">
        <v>1291</v>
      </c>
      <c r="H10" s="629"/>
      <c r="I10" s="629"/>
      <c r="J10" s="628"/>
    </row>
    <row r="11" spans="1:10" s="605" customFormat="1" ht="30" customHeight="1">
      <c r="A11" s="622"/>
      <c r="B11" s="367"/>
      <c r="C11" s="632" t="s">
        <v>1292</v>
      </c>
      <c r="D11" s="625"/>
      <c r="E11" s="626" t="s">
        <v>1693</v>
      </c>
      <c r="F11" s="627">
        <v>1</v>
      </c>
      <c r="G11" s="628" t="s">
        <v>1293</v>
      </c>
      <c r="H11" s="629"/>
      <c r="I11" s="629"/>
      <c r="J11" s="628"/>
    </row>
    <row r="12" spans="1:10" s="605" customFormat="1" ht="30" customHeight="1">
      <c r="A12" s="622"/>
      <c r="B12" s="367"/>
      <c r="C12" s="632" t="s">
        <v>1294</v>
      </c>
      <c r="D12" s="625"/>
      <c r="E12" s="626" t="s">
        <v>1694</v>
      </c>
      <c r="F12" s="627">
        <v>1</v>
      </c>
      <c r="G12" s="628" t="s">
        <v>1293</v>
      </c>
      <c r="H12" s="629"/>
      <c r="I12" s="629"/>
      <c r="J12" s="628"/>
    </row>
    <row r="13" spans="1:10" s="605" customFormat="1" ht="30" customHeight="1">
      <c r="A13" s="622"/>
      <c r="B13" s="367"/>
      <c r="C13" s="632"/>
      <c r="D13" s="625"/>
      <c r="E13" s="626"/>
      <c r="F13" s="627"/>
      <c r="G13" s="628"/>
      <c r="H13" s="629"/>
      <c r="I13" s="629"/>
      <c r="J13" s="628"/>
    </row>
    <row r="14" spans="1:10" s="605" customFormat="1" ht="30" customHeight="1">
      <c r="A14" s="622"/>
      <c r="B14" s="367"/>
      <c r="C14" s="624" t="s">
        <v>1295</v>
      </c>
      <c r="D14" s="625"/>
      <c r="E14" s="626" t="s">
        <v>1296</v>
      </c>
      <c r="F14" s="627">
        <v>3</v>
      </c>
      <c r="G14" s="628" t="s">
        <v>1297</v>
      </c>
      <c r="H14" s="629"/>
      <c r="I14" s="629"/>
      <c r="J14" s="628"/>
    </row>
    <row r="15" spans="1:10" s="605" customFormat="1" ht="30" customHeight="1">
      <c r="A15" s="622"/>
      <c r="B15" s="367"/>
      <c r="C15" s="624" t="s">
        <v>1298</v>
      </c>
      <c r="D15" s="625"/>
      <c r="E15" s="626"/>
      <c r="F15" s="627">
        <v>1</v>
      </c>
      <c r="G15" s="628" t="s">
        <v>70</v>
      </c>
      <c r="H15" s="629"/>
      <c r="I15" s="629"/>
      <c r="J15" s="628" t="s">
        <v>1299</v>
      </c>
    </row>
    <row r="16" spans="1:10" s="605" customFormat="1" ht="30" customHeight="1">
      <c r="A16" s="622"/>
      <c r="B16" s="367"/>
      <c r="C16" s="624" t="s">
        <v>1300</v>
      </c>
      <c r="D16" s="625"/>
      <c r="E16" s="626"/>
      <c r="F16" s="627">
        <v>1</v>
      </c>
      <c r="G16" s="628" t="s">
        <v>1301</v>
      </c>
      <c r="H16" s="629"/>
      <c r="I16" s="629"/>
      <c r="J16" s="628" t="s">
        <v>1302</v>
      </c>
    </row>
    <row r="17" spans="1:10" s="605" customFormat="1" ht="30" customHeight="1">
      <c r="A17" s="622"/>
      <c r="B17" s="367"/>
      <c r="C17" s="624" t="s">
        <v>1303</v>
      </c>
      <c r="D17" s="625"/>
      <c r="E17" s="626"/>
      <c r="F17" s="627"/>
      <c r="G17" s="628"/>
      <c r="H17" s="629"/>
      <c r="I17" s="629"/>
      <c r="J17" s="630"/>
    </row>
    <row r="18" spans="1:10" s="605" customFormat="1" ht="30" customHeight="1">
      <c r="A18" s="622"/>
      <c r="B18" s="367"/>
      <c r="C18" s="624" t="s">
        <v>1304</v>
      </c>
      <c r="D18" s="625"/>
      <c r="E18" s="626" t="s">
        <v>1695</v>
      </c>
      <c r="F18" s="627">
        <v>4</v>
      </c>
      <c r="G18" s="628" t="s">
        <v>0</v>
      </c>
      <c r="H18" s="629"/>
      <c r="I18" s="629"/>
      <c r="J18" s="628"/>
    </row>
    <row r="19" spans="1:10" s="605" customFormat="1" ht="30" customHeight="1">
      <c r="A19" s="622"/>
      <c r="B19" s="367"/>
      <c r="C19" s="624" t="s">
        <v>1305</v>
      </c>
      <c r="D19" s="625"/>
      <c r="E19" s="626" t="s">
        <v>1696</v>
      </c>
      <c r="F19" s="627">
        <v>2</v>
      </c>
      <c r="G19" s="628" t="s">
        <v>0</v>
      </c>
      <c r="H19" s="629"/>
      <c r="I19" s="629"/>
      <c r="J19" s="628"/>
    </row>
    <row r="20" spans="1:10" s="605" customFormat="1" ht="30" customHeight="1">
      <c r="A20" s="622"/>
      <c r="B20" s="367"/>
      <c r="C20" s="624" t="s">
        <v>1306</v>
      </c>
      <c r="D20" s="625"/>
      <c r="E20" s="626" t="s">
        <v>1697</v>
      </c>
      <c r="F20" s="627">
        <v>1</v>
      </c>
      <c r="G20" s="628" t="s">
        <v>0</v>
      </c>
      <c r="H20" s="629"/>
      <c r="I20" s="629"/>
      <c r="J20" s="628"/>
    </row>
    <row r="21" spans="1:10" s="605" customFormat="1" ht="30" customHeight="1">
      <c r="A21" s="622"/>
      <c r="B21" s="367"/>
      <c r="C21" s="624" t="s">
        <v>1307</v>
      </c>
      <c r="D21" s="625"/>
      <c r="E21" s="626" t="s">
        <v>1698</v>
      </c>
      <c r="F21" s="627">
        <v>2</v>
      </c>
      <c r="G21" s="628" t="s">
        <v>0</v>
      </c>
      <c r="H21" s="629"/>
      <c r="I21" s="629"/>
      <c r="J21" s="628"/>
    </row>
    <row r="22" spans="1:10" s="605" customFormat="1" ht="30" customHeight="1">
      <c r="A22" s="622"/>
      <c r="B22" s="367"/>
      <c r="C22" s="624" t="s">
        <v>1308</v>
      </c>
      <c r="D22" s="625"/>
      <c r="E22" s="626" t="s">
        <v>1699</v>
      </c>
      <c r="F22" s="627">
        <v>2</v>
      </c>
      <c r="G22" s="628" t="s">
        <v>0</v>
      </c>
      <c r="H22" s="629"/>
      <c r="I22" s="629"/>
      <c r="J22" s="628"/>
    </row>
    <row r="23" spans="1:10" s="605" customFormat="1" ht="30" customHeight="1">
      <c r="A23" s="622"/>
      <c r="B23" s="367"/>
      <c r="C23" s="624"/>
      <c r="D23" s="625"/>
      <c r="E23" s="626"/>
      <c r="F23" s="627"/>
      <c r="G23" s="628"/>
      <c r="H23" s="629"/>
      <c r="I23" s="629"/>
      <c r="J23" s="628"/>
    </row>
    <row r="24" spans="1:10" s="605" customFormat="1" ht="30" customHeight="1">
      <c r="A24" s="622"/>
      <c r="B24" s="367"/>
      <c r="C24" s="624" t="s">
        <v>1310</v>
      </c>
      <c r="D24" s="625"/>
      <c r="E24" s="626"/>
      <c r="F24" s="627">
        <v>1</v>
      </c>
      <c r="G24" s="628" t="s">
        <v>70</v>
      </c>
      <c r="H24" s="629"/>
      <c r="I24" s="629"/>
      <c r="J24" s="628" t="s">
        <v>1311</v>
      </c>
    </row>
    <row r="25" spans="1:10" s="605" customFormat="1" ht="30" customHeight="1">
      <c r="A25" s="622"/>
      <c r="B25" s="367"/>
      <c r="C25" s="624" t="s">
        <v>1312</v>
      </c>
      <c r="D25" s="625"/>
      <c r="E25" s="626"/>
      <c r="F25" s="627"/>
      <c r="G25" s="628"/>
      <c r="H25" s="629"/>
      <c r="I25" s="633">
        <f>SUM(I10:I24)</f>
        <v>0</v>
      </c>
      <c r="J25" s="630"/>
    </row>
    <row r="26" spans="1:10" s="605" customFormat="1" ht="30" customHeight="1">
      <c r="A26" s="622"/>
      <c r="B26" s="367"/>
      <c r="C26" s="624"/>
      <c r="D26" s="625"/>
      <c r="E26" s="626"/>
      <c r="F26" s="627"/>
      <c r="G26" s="628"/>
      <c r="H26" s="629"/>
      <c r="I26" s="629"/>
      <c r="J26" s="630"/>
    </row>
    <row r="27" spans="1:10" s="605" customFormat="1" ht="30" customHeight="1">
      <c r="A27" s="622"/>
      <c r="B27" s="367"/>
      <c r="C27" s="624"/>
      <c r="D27" s="625"/>
      <c r="E27" s="626"/>
      <c r="F27" s="627"/>
      <c r="G27" s="628"/>
      <c r="H27" s="629"/>
      <c r="I27" s="629"/>
      <c r="J27" s="630"/>
    </row>
    <row r="28" spans="1:10" s="605" customFormat="1" ht="30" customHeight="1">
      <c r="A28" s="622"/>
      <c r="B28" s="367"/>
      <c r="C28" s="624"/>
      <c r="D28" s="625"/>
      <c r="E28" s="626"/>
      <c r="F28" s="627"/>
      <c r="G28" s="628"/>
      <c r="H28" s="629"/>
      <c r="I28" s="629"/>
      <c r="J28" s="630"/>
    </row>
    <row r="29" spans="1:10" s="605" customFormat="1" ht="30" customHeight="1">
      <c r="A29" s="622"/>
      <c r="B29" s="367" t="s">
        <v>1313</v>
      </c>
      <c r="C29" s="624" t="s">
        <v>1314</v>
      </c>
      <c r="D29" s="625"/>
      <c r="E29" s="626"/>
      <c r="F29" s="627"/>
      <c r="G29" s="628"/>
      <c r="H29" s="629"/>
      <c r="I29" s="629"/>
      <c r="J29" s="630"/>
    </row>
    <row r="30" spans="1:10" s="605" customFormat="1" ht="30" customHeight="1">
      <c r="A30" s="622"/>
      <c r="B30" s="367"/>
      <c r="C30" s="624" t="s">
        <v>1315</v>
      </c>
      <c r="D30" s="625"/>
      <c r="E30" s="626" t="s">
        <v>1316</v>
      </c>
      <c r="F30" s="627">
        <v>53</v>
      </c>
      <c r="G30" s="628" t="s">
        <v>662</v>
      </c>
      <c r="H30" s="629"/>
      <c r="I30" s="629"/>
      <c r="J30" s="628"/>
    </row>
    <row r="31" spans="1:10" s="605" customFormat="1" ht="30" customHeight="1">
      <c r="A31" s="622"/>
      <c r="B31" s="367"/>
      <c r="C31" s="624" t="s">
        <v>1315</v>
      </c>
      <c r="D31" s="625"/>
      <c r="E31" s="626" t="s">
        <v>1317</v>
      </c>
      <c r="F31" s="627">
        <v>9</v>
      </c>
      <c r="G31" s="628" t="s">
        <v>662</v>
      </c>
      <c r="H31" s="629"/>
      <c r="I31" s="629"/>
      <c r="J31" s="628"/>
    </row>
    <row r="32" spans="1:10" s="605" customFormat="1" ht="30" customHeight="1">
      <c r="A32" s="622"/>
      <c r="B32" s="367"/>
      <c r="C32" s="624" t="s">
        <v>1315</v>
      </c>
      <c r="D32" s="625"/>
      <c r="E32" s="626" t="s">
        <v>1319</v>
      </c>
      <c r="F32" s="627">
        <v>12</v>
      </c>
      <c r="G32" s="628" t="s">
        <v>662</v>
      </c>
      <c r="H32" s="629"/>
      <c r="I32" s="629"/>
      <c r="J32" s="628"/>
    </row>
    <row r="33" spans="1:10" s="605" customFormat="1" ht="30" customHeight="1">
      <c r="A33" s="622"/>
      <c r="B33" s="367"/>
      <c r="C33" s="704" t="s">
        <v>1315</v>
      </c>
      <c r="D33" s="705"/>
      <c r="E33" s="706" t="s">
        <v>1320</v>
      </c>
      <c r="F33" s="707">
        <v>56</v>
      </c>
      <c r="G33" s="708" t="s">
        <v>662</v>
      </c>
      <c r="H33" s="642"/>
      <c r="I33" s="642"/>
      <c r="J33" s="708"/>
    </row>
    <row r="34" spans="1:10" s="605" customFormat="1" ht="30" customHeight="1">
      <c r="A34" s="622"/>
      <c r="B34" s="367"/>
      <c r="C34" s="624" t="s">
        <v>1315</v>
      </c>
      <c r="D34" s="625"/>
      <c r="E34" s="626" t="s">
        <v>1321</v>
      </c>
      <c r="F34" s="627">
        <v>53</v>
      </c>
      <c r="G34" s="628" t="s">
        <v>662</v>
      </c>
      <c r="H34" s="629"/>
      <c r="I34" s="629"/>
      <c r="J34" s="628"/>
    </row>
    <row r="35" spans="1:10" s="605" customFormat="1" ht="30" customHeight="1">
      <c r="A35" s="622"/>
      <c r="B35" s="365"/>
      <c r="C35" s="624" t="s">
        <v>1315</v>
      </c>
      <c r="D35" s="625"/>
      <c r="E35" s="626" t="s">
        <v>1322</v>
      </c>
      <c r="F35" s="627">
        <v>12</v>
      </c>
      <c r="G35" s="628" t="s">
        <v>662</v>
      </c>
      <c r="H35" s="629"/>
      <c r="I35" s="629"/>
      <c r="J35" s="628"/>
    </row>
    <row r="36" spans="1:10" s="605" customFormat="1" ht="30" customHeight="1">
      <c r="A36" s="622"/>
      <c r="B36" s="365"/>
      <c r="C36" s="704" t="s">
        <v>1315</v>
      </c>
      <c r="D36" s="705"/>
      <c r="E36" s="706" t="s">
        <v>1323</v>
      </c>
      <c r="F36" s="707">
        <v>67</v>
      </c>
      <c r="G36" s="708" t="s">
        <v>662</v>
      </c>
      <c r="H36" s="642"/>
      <c r="I36" s="642"/>
      <c r="J36" s="708"/>
    </row>
    <row r="37" spans="1:10" s="636" customFormat="1" ht="30" customHeight="1">
      <c r="A37" s="634"/>
      <c r="B37" s="365"/>
      <c r="C37" s="624" t="s">
        <v>1324</v>
      </c>
      <c r="D37" s="625"/>
      <c r="E37" s="626" t="s">
        <v>1700</v>
      </c>
      <c r="F37" s="627">
        <v>1</v>
      </c>
      <c r="G37" s="628" t="s">
        <v>70</v>
      </c>
      <c r="H37" s="629"/>
      <c r="I37" s="629"/>
      <c r="J37" s="628" t="s">
        <v>1325</v>
      </c>
    </row>
    <row r="38" spans="1:10" s="605" customFormat="1" ht="30" customHeight="1">
      <c r="A38" s="622"/>
      <c r="B38" s="367"/>
      <c r="C38" s="704" t="s">
        <v>1326</v>
      </c>
      <c r="D38" s="705"/>
      <c r="E38" s="706" t="s">
        <v>1327</v>
      </c>
      <c r="F38" s="707">
        <v>27</v>
      </c>
      <c r="G38" s="708" t="s">
        <v>662</v>
      </c>
      <c r="H38" s="642"/>
      <c r="I38" s="642"/>
      <c r="J38" s="708"/>
    </row>
    <row r="39" spans="1:10" s="605" customFormat="1" ht="30" customHeight="1">
      <c r="A39" s="622"/>
      <c r="B39" s="367"/>
      <c r="C39" s="704" t="s">
        <v>1326</v>
      </c>
      <c r="D39" s="705"/>
      <c r="E39" s="706" t="s">
        <v>1328</v>
      </c>
      <c r="F39" s="707">
        <v>41</v>
      </c>
      <c r="G39" s="708" t="s">
        <v>662</v>
      </c>
      <c r="H39" s="642"/>
      <c r="I39" s="642"/>
      <c r="J39" s="708"/>
    </row>
    <row r="40" spans="1:10" s="605" customFormat="1" ht="30" customHeight="1">
      <c r="A40" s="622"/>
      <c r="B40" s="367"/>
      <c r="C40" s="624" t="s">
        <v>1329</v>
      </c>
      <c r="D40" s="625"/>
      <c r="E40" s="626" t="s">
        <v>1330</v>
      </c>
      <c r="F40" s="627">
        <v>1</v>
      </c>
      <c r="G40" s="628" t="s">
        <v>70</v>
      </c>
      <c r="H40" s="629"/>
      <c r="I40" s="629"/>
      <c r="J40" s="628" t="s">
        <v>1331</v>
      </c>
    </row>
    <row r="41" spans="1:10" s="605" customFormat="1" ht="30" customHeight="1">
      <c r="A41" s="622"/>
      <c r="B41" s="367"/>
      <c r="C41" s="624" t="s">
        <v>846</v>
      </c>
      <c r="D41" s="625"/>
      <c r="E41" s="626" t="s">
        <v>1332</v>
      </c>
      <c r="F41" s="627">
        <v>1</v>
      </c>
      <c r="G41" s="628" t="s">
        <v>102</v>
      </c>
      <c r="H41" s="629"/>
      <c r="I41" s="629"/>
      <c r="J41" s="628" t="s">
        <v>1333</v>
      </c>
    </row>
    <row r="42" spans="1:10" s="605" customFormat="1" ht="30" customHeight="1">
      <c r="A42" s="622"/>
      <c r="B42" s="367"/>
      <c r="C42" s="624"/>
      <c r="D42" s="625"/>
      <c r="E42" s="626"/>
      <c r="F42" s="627"/>
      <c r="G42" s="628"/>
      <c r="H42" s="629"/>
      <c r="I42" s="629"/>
      <c r="J42" s="628"/>
    </row>
    <row r="43" spans="1:10" s="605" customFormat="1" ht="33.75" customHeight="1">
      <c r="A43" s="622"/>
      <c r="B43" s="367"/>
      <c r="C43" s="624" t="s">
        <v>1312</v>
      </c>
      <c r="D43" s="625"/>
      <c r="E43" s="626"/>
      <c r="F43" s="627"/>
      <c r="G43" s="628"/>
      <c r="H43" s="629"/>
      <c r="I43" s="633">
        <f>SUM(I30:I42)</f>
        <v>0</v>
      </c>
      <c r="J43" s="630"/>
    </row>
    <row r="44" spans="1:10" s="605" customFormat="1" ht="30" customHeight="1">
      <c r="A44" s="622"/>
      <c r="B44" s="367"/>
      <c r="C44" s="624"/>
      <c r="D44" s="625"/>
      <c r="E44" s="626"/>
      <c r="F44" s="627"/>
      <c r="G44" s="628"/>
      <c r="H44" s="629"/>
      <c r="I44" s="629"/>
      <c r="J44" s="630"/>
    </row>
    <row r="45" spans="1:10" s="605" customFormat="1" ht="30" customHeight="1">
      <c r="A45" s="622"/>
      <c r="B45" s="365" t="s">
        <v>1335</v>
      </c>
      <c r="C45" s="624" t="s">
        <v>1336</v>
      </c>
      <c r="D45" s="625"/>
      <c r="E45" s="626"/>
      <c r="F45" s="627"/>
      <c r="G45" s="628"/>
      <c r="H45" s="629"/>
      <c r="I45" s="629"/>
      <c r="J45" s="630"/>
    </row>
    <row r="46" spans="1:10" s="605" customFormat="1" ht="30" customHeight="1">
      <c r="A46" s="622"/>
      <c r="B46" s="367" t="s">
        <v>1337</v>
      </c>
      <c r="C46" s="624" t="s">
        <v>1258</v>
      </c>
      <c r="D46" s="625"/>
      <c r="E46" s="626"/>
      <c r="F46" s="627"/>
      <c r="G46" s="628"/>
      <c r="H46" s="629"/>
      <c r="I46" s="629"/>
      <c r="J46" s="630"/>
    </row>
    <row r="47" spans="1:10" s="605" customFormat="1" ht="30" customHeight="1">
      <c r="A47" s="622"/>
      <c r="B47" s="367"/>
      <c r="C47" s="624" t="s">
        <v>1338</v>
      </c>
      <c r="D47" s="625"/>
      <c r="E47" s="626"/>
      <c r="F47" s="627"/>
      <c r="G47" s="628"/>
      <c r="H47" s="629"/>
      <c r="I47" s="629"/>
      <c r="J47" s="630"/>
    </row>
    <row r="48" spans="1:10" s="605" customFormat="1" ht="30" customHeight="1">
      <c r="A48" s="622"/>
      <c r="B48" s="367"/>
      <c r="C48" s="624" t="s">
        <v>1339</v>
      </c>
      <c r="D48" s="625"/>
      <c r="E48" s="626" t="s">
        <v>1340</v>
      </c>
      <c r="F48" s="627">
        <v>1</v>
      </c>
      <c r="G48" s="628" t="s">
        <v>1293</v>
      </c>
      <c r="H48" s="629"/>
      <c r="I48" s="629"/>
      <c r="J48" s="628"/>
    </row>
    <row r="49" spans="1:10" s="605" customFormat="1" ht="30" customHeight="1">
      <c r="A49" s="622"/>
      <c r="B49" s="365"/>
      <c r="C49" s="624" t="s">
        <v>1341</v>
      </c>
      <c r="D49" s="625"/>
      <c r="E49" s="626"/>
      <c r="F49" s="627"/>
      <c r="G49" s="628"/>
      <c r="H49" s="629"/>
      <c r="I49" s="629"/>
      <c r="J49" s="628"/>
    </row>
    <row r="50" spans="1:10" s="605" customFormat="1" ht="30" customHeight="1">
      <c r="A50" s="622"/>
      <c r="B50" s="365"/>
      <c r="C50" s="624" t="s">
        <v>1342</v>
      </c>
      <c r="D50" s="625"/>
      <c r="E50" s="626" t="s">
        <v>1343</v>
      </c>
      <c r="F50" s="627">
        <v>2</v>
      </c>
      <c r="G50" s="628" t="s">
        <v>1293</v>
      </c>
      <c r="H50" s="629"/>
      <c r="I50" s="629"/>
      <c r="J50" s="628"/>
    </row>
    <row r="51" spans="1:10" s="605" customFormat="1" ht="30" customHeight="1">
      <c r="A51" s="622"/>
      <c r="B51" s="365"/>
      <c r="C51" s="624" t="s">
        <v>1344</v>
      </c>
      <c r="D51" s="625"/>
      <c r="E51" s="626" t="s">
        <v>1345</v>
      </c>
      <c r="F51" s="627">
        <v>1</v>
      </c>
      <c r="G51" s="628" t="s">
        <v>1293</v>
      </c>
      <c r="H51" s="629"/>
      <c r="I51" s="629"/>
      <c r="J51" s="628"/>
    </row>
    <row r="52" spans="1:10" s="605" customFormat="1" ht="30" customHeight="1">
      <c r="A52" s="622"/>
      <c r="B52" s="365"/>
      <c r="C52" s="624" t="s">
        <v>1346</v>
      </c>
      <c r="D52" s="625"/>
      <c r="E52" s="626" t="s">
        <v>1347</v>
      </c>
      <c r="F52" s="627">
        <v>1</v>
      </c>
      <c r="G52" s="628" t="s">
        <v>1293</v>
      </c>
      <c r="H52" s="629"/>
      <c r="I52" s="629"/>
      <c r="J52" s="628"/>
    </row>
    <row r="53" spans="1:10" s="605" customFormat="1" ht="30" customHeight="1">
      <c r="A53" s="622"/>
      <c r="B53" s="365"/>
      <c r="C53" s="624" t="s">
        <v>1348</v>
      </c>
      <c r="D53" s="625"/>
      <c r="E53" s="626" t="s">
        <v>1347</v>
      </c>
      <c r="F53" s="627">
        <v>1</v>
      </c>
      <c r="G53" s="628" t="s">
        <v>1293</v>
      </c>
      <c r="H53" s="629"/>
      <c r="I53" s="629"/>
      <c r="J53" s="628"/>
    </row>
    <row r="54" spans="1:10" s="636" customFormat="1" ht="30" customHeight="1">
      <c r="A54" s="634"/>
      <c r="B54" s="365"/>
      <c r="C54" s="624" t="s">
        <v>1349</v>
      </c>
      <c r="D54" s="625"/>
      <c r="E54" s="626" t="s">
        <v>1350</v>
      </c>
      <c r="F54" s="627">
        <v>1</v>
      </c>
      <c r="G54" s="628" t="s">
        <v>1293</v>
      </c>
      <c r="H54" s="629"/>
      <c r="I54" s="629"/>
      <c r="J54" s="628"/>
    </row>
    <row r="55" spans="1:10" s="605" customFormat="1" ht="30" customHeight="1">
      <c r="A55" s="622"/>
      <c r="B55" s="365"/>
      <c r="C55" s="624" t="s">
        <v>1351</v>
      </c>
      <c r="D55" s="625"/>
      <c r="E55" s="626" t="s">
        <v>1345</v>
      </c>
      <c r="F55" s="627">
        <v>2</v>
      </c>
      <c r="G55" s="628" t="s">
        <v>1293</v>
      </c>
      <c r="H55" s="629"/>
      <c r="I55" s="629"/>
      <c r="J55" s="628"/>
    </row>
    <row r="56" spans="1:10" s="605" customFormat="1" ht="30" customHeight="1">
      <c r="A56" s="622"/>
      <c r="B56" s="365"/>
      <c r="C56" s="624" t="s">
        <v>1352</v>
      </c>
      <c r="D56" s="625"/>
      <c r="E56" s="626" t="s">
        <v>1343</v>
      </c>
      <c r="F56" s="627">
        <v>2</v>
      </c>
      <c r="G56" s="628" t="s">
        <v>1293</v>
      </c>
      <c r="H56" s="629"/>
      <c r="I56" s="629"/>
      <c r="J56" s="628"/>
    </row>
    <row r="57" spans="1:10" s="605" customFormat="1" ht="30" customHeight="1">
      <c r="A57" s="622"/>
      <c r="B57" s="365"/>
      <c r="C57" s="624" t="s">
        <v>1353</v>
      </c>
      <c r="D57" s="625"/>
      <c r="E57" s="626" t="s">
        <v>1345</v>
      </c>
      <c r="F57" s="627">
        <v>1</v>
      </c>
      <c r="G57" s="628" t="s">
        <v>1293</v>
      </c>
      <c r="H57" s="629"/>
      <c r="I57" s="629"/>
      <c r="J57" s="628"/>
    </row>
    <row r="58" spans="1:10" s="605" customFormat="1" ht="30" customHeight="1">
      <c r="A58" s="622"/>
      <c r="B58" s="365"/>
      <c r="C58" s="624" t="s">
        <v>1354</v>
      </c>
      <c r="D58" s="625"/>
      <c r="E58" s="626" t="s">
        <v>1347</v>
      </c>
      <c r="F58" s="627">
        <v>1</v>
      </c>
      <c r="G58" s="628" t="s">
        <v>1293</v>
      </c>
      <c r="H58" s="629"/>
      <c r="I58" s="629"/>
      <c r="J58" s="628"/>
    </row>
    <row r="59" spans="1:10" s="605" customFormat="1" ht="30" customHeight="1">
      <c r="A59" s="622"/>
      <c r="B59" s="365"/>
      <c r="C59" s="624" t="s">
        <v>1701</v>
      </c>
      <c r="D59" s="625"/>
      <c r="E59" s="626" t="s">
        <v>1347</v>
      </c>
      <c r="F59" s="627">
        <v>1</v>
      </c>
      <c r="G59" s="628" t="s">
        <v>1293</v>
      </c>
      <c r="H59" s="629"/>
      <c r="I59" s="629"/>
      <c r="J59" s="628"/>
    </row>
    <row r="60" spans="1:10" s="636" customFormat="1" ht="30" customHeight="1">
      <c r="A60" s="634"/>
      <c r="B60" s="365"/>
      <c r="C60" s="624" t="s">
        <v>1355</v>
      </c>
      <c r="D60" s="625"/>
      <c r="E60" s="626" t="s">
        <v>1350</v>
      </c>
      <c r="F60" s="627">
        <v>1</v>
      </c>
      <c r="G60" s="628" t="s">
        <v>1293</v>
      </c>
      <c r="H60" s="629"/>
      <c r="I60" s="629"/>
      <c r="J60" s="628"/>
    </row>
    <row r="61" spans="1:10" s="605" customFormat="1" ht="30" customHeight="1">
      <c r="A61" s="622"/>
      <c r="B61" s="365"/>
      <c r="C61" s="624" t="s">
        <v>1356</v>
      </c>
      <c r="D61" s="625"/>
      <c r="E61" s="626" t="s">
        <v>1345</v>
      </c>
      <c r="F61" s="627">
        <v>2</v>
      </c>
      <c r="G61" s="628" t="s">
        <v>1293</v>
      </c>
      <c r="H61" s="629"/>
      <c r="I61" s="629"/>
      <c r="J61" s="628"/>
    </row>
    <row r="62" spans="1:10" s="605" customFormat="1" ht="30" customHeight="1">
      <c r="A62" s="622"/>
      <c r="B62" s="365"/>
      <c r="C62" s="624" t="s">
        <v>1357</v>
      </c>
      <c r="D62" s="625"/>
      <c r="E62" s="626" t="s">
        <v>1358</v>
      </c>
      <c r="F62" s="627">
        <v>1</v>
      </c>
      <c r="G62" s="628" t="s">
        <v>734</v>
      </c>
      <c r="H62" s="629"/>
      <c r="I62" s="629"/>
      <c r="J62" s="628"/>
    </row>
    <row r="63" spans="1:10" s="605" customFormat="1" ht="30" customHeight="1">
      <c r="A63" s="622"/>
      <c r="B63" s="365"/>
      <c r="C63" s="704" t="s">
        <v>1702</v>
      </c>
      <c r="D63" s="705"/>
      <c r="E63" s="706" t="s">
        <v>1359</v>
      </c>
      <c r="F63" s="707">
        <v>2</v>
      </c>
      <c r="G63" s="708" t="s">
        <v>734</v>
      </c>
      <c r="H63" s="642"/>
      <c r="I63" s="642"/>
      <c r="J63" s="708"/>
    </row>
    <row r="64" spans="1:10" s="605" customFormat="1" ht="30" customHeight="1">
      <c r="A64" s="622"/>
      <c r="B64" s="365"/>
      <c r="C64" s="624" t="s">
        <v>1360</v>
      </c>
      <c r="D64" s="625"/>
      <c r="E64" s="626"/>
      <c r="F64" s="627">
        <v>1</v>
      </c>
      <c r="G64" s="628" t="s">
        <v>1301</v>
      </c>
      <c r="H64" s="629"/>
      <c r="I64" s="629"/>
      <c r="J64" s="628" t="s">
        <v>1361</v>
      </c>
    </row>
    <row r="65" spans="1:10" s="605" customFormat="1" ht="30" customHeight="1">
      <c r="A65" s="622"/>
      <c r="B65" s="365"/>
      <c r="C65" s="624" t="s">
        <v>1312</v>
      </c>
      <c r="D65" s="625"/>
      <c r="E65" s="626"/>
      <c r="F65" s="627"/>
      <c r="G65" s="628"/>
      <c r="H65" s="629"/>
      <c r="I65" s="633">
        <f>SUM(I48:I64)</f>
        <v>0</v>
      </c>
      <c r="J65" s="630"/>
    </row>
    <row r="66" spans="1:10" s="605" customFormat="1" ht="30" customHeight="1">
      <c r="A66" s="622"/>
      <c r="B66" s="365"/>
      <c r="C66" s="624"/>
      <c r="D66" s="625"/>
      <c r="E66" s="626"/>
      <c r="F66" s="627"/>
      <c r="G66" s="628"/>
      <c r="H66" s="629"/>
      <c r="I66" s="629"/>
      <c r="J66" s="628"/>
    </row>
    <row r="67" spans="1:10" s="605" customFormat="1" ht="30" customHeight="1">
      <c r="A67" s="622"/>
      <c r="B67" s="365" t="s">
        <v>1260</v>
      </c>
      <c r="C67" s="624" t="s">
        <v>1265</v>
      </c>
      <c r="D67" s="625"/>
      <c r="E67" s="626"/>
      <c r="F67" s="627"/>
      <c r="G67" s="628"/>
      <c r="H67" s="629"/>
      <c r="I67" s="629"/>
      <c r="J67" s="628"/>
    </row>
    <row r="68" spans="1:10" s="605" customFormat="1" ht="30" customHeight="1">
      <c r="A68" s="622"/>
      <c r="B68" s="367"/>
      <c r="C68" s="624" t="s">
        <v>1362</v>
      </c>
      <c r="D68" s="625"/>
      <c r="E68" s="626" t="s">
        <v>214</v>
      </c>
      <c r="F68" s="627">
        <v>17</v>
      </c>
      <c r="G68" s="628" t="s">
        <v>662</v>
      </c>
      <c r="H68" s="629"/>
      <c r="I68" s="629"/>
      <c r="J68" s="628"/>
    </row>
    <row r="69" spans="1:10" s="605" customFormat="1" ht="30" customHeight="1">
      <c r="A69" s="622"/>
      <c r="B69" s="367"/>
      <c r="C69" s="704" t="s">
        <v>1363</v>
      </c>
      <c r="D69" s="705"/>
      <c r="E69" s="706" t="s">
        <v>1364</v>
      </c>
      <c r="F69" s="707">
        <v>46</v>
      </c>
      <c r="G69" s="708" t="s">
        <v>127</v>
      </c>
      <c r="H69" s="642"/>
      <c r="I69" s="642"/>
      <c r="J69" s="708"/>
    </row>
    <row r="70" spans="1:10" s="605" customFormat="1" ht="30" customHeight="1">
      <c r="A70" s="622"/>
      <c r="B70" s="367"/>
      <c r="C70" s="624" t="s">
        <v>1365</v>
      </c>
      <c r="D70" s="625"/>
      <c r="E70" s="626" t="s">
        <v>1366</v>
      </c>
      <c r="F70" s="627">
        <v>4</v>
      </c>
      <c r="G70" s="628" t="s">
        <v>127</v>
      </c>
      <c r="H70" s="629"/>
      <c r="I70" s="629"/>
      <c r="J70" s="628"/>
    </row>
    <row r="71" spans="1:10" s="605" customFormat="1" ht="30" customHeight="1">
      <c r="A71" s="622"/>
      <c r="B71" s="367"/>
      <c r="C71" s="624" t="s">
        <v>1367</v>
      </c>
      <c r="D71" s="625"/>
      <c r="E71" s="626" t="s">
        <v>1368</v>
      </c>
      <c r="F71" s="627">
        <v>15</v>
      </c>
      <c r="G71" s="628" t="s">
        <v>127</v>
      </c>
      <c r="H71" s="629"/>
      <c r="I71" s="629"/>
      <c r="J71" s="628"/>
    </row>
    <row r="72" spans="1:10" s="605" customFormat="1" ht="30" customHeight="1">
      <c r="A72" s="622"/>
      <c r="B72" s="367"/>
      <c r="C72" s="624" t="s">
        <v>1369</v>
      </c>
      <c r="D72" s="625"/>
      <c r="E72" s="626" t="s">
        <v>1370</v>
      </c>
      <c r="F72" s="627">
        <v>2</v>
      </c>
      <c r="G72" s="628" t="s">
        <v>61</v>
      </c>
      <c r="H72" s="629"/>
      <c r="I72" s="629"/>
      <c r="J72" s="628"/>
    </row>
    <row r="73" spans="1:10" s="605" customFormat="1" ht="30" customHeight="1">
      <c r="A73" s="622"/>
      <c r="B73" s="367"/>
      <c r="C73" s="637" t="s">
        <v>1371</v>
      </c>
      <c r="D73" s="625"/>
      <c r="E73" s="626" t="s">
        <v>1372</v>
      </c>
      <c r="F73" s="627">
        <v>4</v>
      </c>
      <c r="G73" s="628" t="s">
        <v>61</v>
      </c>
      <c r="H73" s="629"/>
      <c r="I73" s="629"/>
      <c r="J73" s="628"/>
    </row>
    <row r="74" spans="1:10" s="605" customFormat="1" ht="30" customHeight="1">
      <c r="A74" s="622"/>
      <c r="B74" s="367"/>
      <c r="C74" s="637" t="s">
        <v>1373</v>
      </c>
      <c r="D74" s="625"/>
      <c r="E74" s="626" t="s">
        <v>1374</v>
      </c>
      <c r="F74" s="627">
        <v>1</v>
      </c>
      <c r="G74" s="628" t="s">
        <v>210</v>
      </c>
      <c r="H74" s="629"/>
      <c r="I74" s="629"/>
      <c r="J74" s="628"/>
    </row>
    <row r="75" spans="1:10" s="605" customFormat="1" ht="30" customHeight="1">
      <c r="A75" s="622"/>
      <c r="B75" s="367"/>
      <c r="C75" s="637" t="s">
        <v>1375</v>
      </c>
      <c r="D75" s="625"/>
      <c r="E75" s="626" t="s">
        <v>1376</v>
      </c>
      <c r="F75" s="627">
        <v>10</v>
      </c>
      <c r="G75" s="628" t="s">
        <v>210</v>
      </c>
      <c r="H75" s="629"/>
      <c r="I75" s="629"/>
      <c r="J75" s="628"/>
    </row>
    <row r="76" spans="1:10" s="605" customFormat="1" ht="30" customHeight="1">
      <c r="A76" s="622"/>
      <c r="B76" s="367"/>
      <c r="C76" s="637" t="s">
        <v>1373</v>
      </c>
      <c r="D76" s="625"/>
      <c r="E76" s="626" t="s">
        <v>1377</v>
      </c>
      <c r="F76" s="627">
        <v>4</v>
      </c>
      <c r="G76" s="628" t="s">
        <v>210</v>
      </c>
      <c r="H76" s="629"/>
      <c r="I76" s="629"/>
      <c r="J76" s="628"/>
    </row>
    <row r="77" spans="1:10" s="605" customFormat="1" ht="30" customHeight="1">
      <c r="A77" s="622"/>
      <c r="B77" s="367"/>
      <c r="C77" s="772" t="s">
        <v>1373</v>
      </c>
      <c r="D77" s="705"/>
      <c r="E77" s="706" t="s">
        <v>1378</v>
      </c>
      <c r="F77" s="707">
        <v>1</v>
      </c>
      <c r="G77" s="708" t="s">
        <v>210</v>
      </c>
      <c r="H77" s="642"/>
      <c r="I77" s="642"/>
      <c r="J77" s="708"/>
    </row>
    <row r="78" spans="1:10" s="605" customFormat="1" ht="30" customHeight="1">
      <c r="A78" s="622"/>
      <c r="B78" s="367"/>
      <c r="C78" s="637" t="s">
        <v>1373</v>
      </c>
      <c r="D78" s="625"/>
      <c r="E78" s="626" t="s">
        <v>1379</v>
      </c>
      <c r="F78" s="627">
        <v>2</v>
      </c>
      <c r="G78" s="628" t="s">
        <v>210</v>
      </c>
      <c r="H78" s="629"/>
      <c r="I78" s="629"/>
      <c r="J78" s="628"/>
    </row>
    <row r="79" spans="1:10" s="605" customFormat="1" ht="30" customHeight="1">
      <c r="A79" s="622"/>
      <c r="B79" s="367"/>
      <c r="C79" s="624" t="s">
        <v>1380</v>
      </c>
      <c r="D79" s="625"/>
      <c r="E79" s="626"/>
      <c r="F79" s="627">
        <v>1</v>
      </c>
      <c r="G79" s="628" t="s">
        <v>1301</v>
      </c>
      <c r="H79" s="629"/>
      <c r="I79" s="629"/>
      <c r="J79" s="628" t="s">
        <v>1381</v>
      </c>
    </row>
    <row r="80" spans="1:10" s="605" customFormat="1" ht="30" customHeight="1">
      <c r="A80" s="622"/>
      <c r="B80" s="367"/>
      <c r="C80" s="624" t="s">
        <v>1382</v>
      </c>
      <c r="D80" s="625"/>
      <c r="E80" s="626" t="s">
        <v>1383</v>
      </c>
      <c r="F80" s="627">
        <v>1</v>
      </c>
      <c r="G80" s="628" t="s">
        <v>61</v>
      </c>
      <c r="H80" s="629"/>
      <c r="I80" s="629"/>
      <c r="J80" s="628"/>
    </row>
    <row r="81" spans="1:10" s="605" customFormat="1" ht="30" customHeight="1">
      <c r="A81" s="622"/>
      <c r="B81" s="367"/>
      <c r="C81" s="624" t="s">
        <v>1318</v>
      </c>
      <c r="D81" s="625"/>
      <c r="E81" s="626" t="s">
        <v>1384</v>
      </c>
      <c r="F81" s="627">
        <v>1</v>
      </c>
      <c r="G81" s="628" t="s">
        <v>210</v>
      </c>
      <c r="H81" s="629"/>
      <c r="I81" s="629"/>
      <c r="J81" s="628"/>
    </row>
    <row r="82" spans="1:10" s="605" customFormat="1" ht="30" customHeight="1">
      <c r="A82" s="622"/>
      <c r="B82" s="367"/>
      <c r="C82" s="624" t="s">
        <v>1318</v>
      </c>
      <c r="D82" s="625"/>
      <c r="E82" s="626" t="s">
        <v>1385</v>
      </c>
      <c r="F82" s="627">
        <v>1</v>
      </c>
      <c r="G82" s="628" t="s">
        <v>210</v>
      </c>
      <c r="H82" s="629"/>
      <c r="I82" s="629"/>
      <c r="J82" s="628"/>
    </row>
    <row r="83" spans="1:10" s="605" customFormat="1" ht="30" customHeight="1">
      <c r="A83" s="622"/>
      <c r="B83" s="365"/>
      <c r="C83" s="624" t="s">
        <v>1386</v>
      </c>
      <c r="D83" s="625"/>
      <c r="E83" s="626"/>
      <c r="F83" s="627">
        <v>1</v>
      </c>
      <c r="G83" s="628" t="s">
        <v>1301</v>
      </c>
      <c r="H83" s="629"/>
      <c r="I83" s="629"/>
      <c r="J83" s="628" t="s">
        <v>1387</v>
      </c>
    </row>
    <row r="84" spans="1:10" s="605" customFormat="1" ht="30" customHeight="1">
      <c r="A84" s="622"/>
      <c r="B84" s="365"/>
      <c r="C84" s="624" t="s">
        <v>206</v>
      </c>
      <c r="D84" s="625"/>
      <c r="E84" s="626"/>
      <c r="F84" s="627">
        <v>1</v>
      </c>
      <c r="G84" s="628" t="s">
        <v>102</v>
      </c>
      <c r="H84" s="629"/>
      <c r="I84" s="629"/>
      <c r="J84" s="628" t="s">
        <v>1388</v>
      </c>
    </row>
    <row r="85" spans="1:10" s="605" customFormat="1" ht="30" customHeight="1">
      <c r="A85" s="638"/>
      <c r="B85" s="631"/>
      <c r="C85" s="624" t="s">
        <v>1312</v>
      </c>
      <c r="D85" s="625"/>
      <c r="E85" s="626"/>
      <c r="F85" s="627"/>
      <c r="G85" s="628"/>
      <c r="H85" s="629"/>
      <c r="I85" s="633">
        <f>SUM(I68:I84)</f>
        <v>0</v>
      </c>
      <c r="J85" s="630"/>
    </row>
    <row r="86" spans="1:10" s="605" customFormat="1" ht="30" customHeight="1">
      <c r="A86" s="638"/>
      <c r="B86" s="631"/>
      <c r="C86" s="624"/>
      <c r="D86" s="625"/>
      <c r="E86" s="626"/>
      <c r="F86" s="627"/>
      <c r="G86" s="628"/>
      <c r="H86" s="629"/>
      <c r="I86" s="629"/>
      <c r="J86" s="630"/>
    </row>
    <row r="87" spans="1:10" s="605" customFormat="1" ht="30" customHeight="1">
      <c r="A87" s="638"/>
      <c r="B87" s="639" t="s">
        <v>1389</v>
      </c>
      <c r="C87" s="624" t="s">
        <v>1390</v>
      </c>
      <c r="D87" s="625"/>
      <c r="E87" s="626"/>
      <c r="F87" s="627"/>
      <c r="G87" s="628"/>
      <c r="H87" s="629"/>
      <c r="I87" s="629"/>
      <c r="J87" s="630"/>
    </row>
    <row r="88" spans="1:10" s="605" customFormat="1" ht="30" customHeight="1">
      <c r="A88" s="638"/>
      <c r="B88" s="639"/>
      <c r="C88" s="704" t="s">
        <v>1722</v>
      </c>
      <c r="D88" s="705"/>
      <c r="E88" s="706"/>
      <c r="F88" s="707">
        <v>1</v>
      </c>
      <c r="G88" s="708" t="s">
        <v>720</v>
      </c>
      <c r="H88" s="642"/>
      <c r="I88" s="642"/>
      <c r="J88" s="708"/>
    </row>
    <row r="89" spans="1:10" s="605" customFormat="1" ht="30" customHeight="1">
      <c r="A89" s="638"/>
      <c r="B89" s="639"/>
      <c r="C89" s="704" t="s">
        <v>1334</v>
      </c>
      <c r="D89" s="705"/>
      <c r="E89" s="706"/>
      <c r="F89" s="707">
        <v>1</v>
      </c>
      <c r="G89" s="708" t="s">
        <v>720</v>
      </c>
      <c r="H89" s="642"/>
      <c r="I89" s="642"/>
      <c r="J89" s="708"/>
    </row>
    <row r="90" spans="1:10" s="605" customFormat="1" ht="30" customHeight="1">
      <c r="A90" s="638"/>
      <c r="B90" s="631"/>
      <c r="C90" s="773" t="s">
        <v>1736</v>
      </c>
      <c r="D90" s="774"/>
      <c r="E90" s="775" t="s">
        <v>1391</v>
      </c>
      <c r="F90" s="776">
        <v>22</v>
      </c>
      <c r="G90" s="777" t="s">
        <v>662</v>
      </c>
      <c r="H90" s="665"/>
      <c r="I90" s="665"/>
      <c r="J90" s="777"/>
    </row>
    <row r="91" spans="1:10" s="605" customFormat="1" ht="30" customHeight="1">
      <c r="A91" s="638"/>
      <c r="B91" s="631"/>
      <c r="C91" s="704" t="s">
        <v>1318</v>
      </c>
      <c r="D91" s="705"/>
      <c r="E91" s="706" t="s">
        <v>1392</v>
      </c>
      <c r="F91" s="707">
        <v>174</v>
      </c>
      <c r="G91" s="708" t="s">
        <v>662</v>
      </c>
      <c r="H91" s="642"/>
      <c r="I91" s="642"/>
      <c r="J91" s="708"/>
    </row>
    <row r="92" spans="1:10" s="605" customFormat="1" ht="30" customHeight="1">
      <c r="A92" s="638"/>
      <c r="B92" s="631"/>
      <c r="C92" s="704" t="s">
        <v>1318</v>
      </c>
      <c r="D92" s="705"/>
      <c r="E92" s="706" t="s">
        <v>1393</v>
      </c>
      <c r="F92" s="707">
        <v>157</v>
      </c>
      <c r="G92" s="708" t="s">
        <v>662</v>
      </c>
      <c r="H92" s="642"/>
      <c r="I92" s="642"/>
      <c r="J92" s="708"/>
    </row>
    <row r="93" spans="1:10" s="605" customFormat="1" ht="30" customHeight="1">
      <c r="A93" s="638"/>
      <c r="B93" s="631"/>
      <c r="C93" s="624" t="s">
        <v>1318</v>
      </c>
      <c r="D93" s="625"/>
      <c r="E93" s="626" t="s">
        <v>1394</v>
      </c>
      <c r="F93" s="627">
        <v>1</v>
      </c>
      <c r="G93" s="628" t="s">
        <v>662</v>
      </c>
      <c r="H93" s="629"/>
      <c r="I93" s="629"/>
      <c r="J93" s="628"/>
    </row>
    <row r="94" spans="1:10" s="605" customFormat="1" ht="30" customHeight="1">
      <c r="A94" s="638"/>
      <c r="B94" s="631"/>
      <c r="C94" s="624" t="s">
        <v>1318</v>
      </c>
      <c r="D94" s="625"/>
      <c r="E94" s="626" t="s">
        <v>1395</v>
      </c>
      <c r="F94" s="627">
        <v>6</v>
      </c>
      <c r="G94" s="628" t="s">
        <v>662</v>
      </c>
      <c r="H94" s="629"/>
      <c r="I94" s="629"/>
      <c r="J94" s="628"/>
    </row>
    <row r="95" spans="1:10" s="605" customFormat="1" ht="30" customHeight="1">
      <c r="A95" s="638"/>
      <c r="B95" s="367"/>
      <c r="C95" s="624" t="s">
        <v>1396</v>
      </c>
      <c r="D95" s="625"/>
      <c r="E95" s="626" t="s">
        <v>1397</v>
      </c>
      <c r="F95" s="627">
        <v>188</v>
      </c>
      <c r="G95" s="628" t="s">
        <v>662</v>
      </c>
      <c r="H95" s="629"/>
      <c r="I95" s="629"/>
      <c r="J95" s="628"/>
    </row>
    <row r="96" spans="1:10" s="605" customFormat="1" ht="30" customHeight="1">
      <c r="A96" s="638"/>
      <c r="B96" s="367"/>
      <c r="C96" s="624" t="s">
        <v>1318</v>
      </c>
      <c r="D96" s="625"/>
      <c r="E96" s="626" t="s">
        <v>1398</v>
      </c>
      <c r="F96" s="627">
        <v>6</v>
      </c>
      <c r="G96" s="628" t="s">
        <v>662</v>
      </c>
      <c r="H96" s="629"/>
      <c r="I96" s="629"/>
      <c r="J96" s="628"/>
    </row>
    <row r="97" spans="1:10" s="605" customFormat="1" ht="30" customHeight="1">
      <c r="A97" s="638"/>
      <c r="B97" s="631"/>
      <c r="C97" s="624" t="s">
        <v>1399</v>
      </c>
      <c r="D97" s="625"/>
      <c r="E97" s="626" t="s">
        <v>1400</v>
      </c>
      <c r="F97" s="627">
        <v>11</v>
      </c>
      <c r="G97" s="628" t="s">
        <v>1401</v>
      </c>
      <c r="H97" s="629"/>
      <c r="I97" s="629"/>
      <c r="J97" s="628"/>
    </row>
    <row r="98" spans="1:10" s="605" customFormat="1" ht="30" customHeight="1">
      <c r="A98" s="638"/>
      <c r="B98" s="631"/>
      <c r="C98" s="624" t="s">
        <v>1318</v>
      </c>
      <c r="D98" s="625"/>
      <c r="E98" s="626" t="s">
        <v>1402</v>
      </c>
      <c r="F98" s="627">
        <v>1</v>
      </c>
      <c r="G98" s="628" t="s">
        <v>1401</v>
      </c>
      <c r="H98" s="629"/>
      <c r="I98" s="629"/>
      <c r="J98" s="628"/>
    </row>
    <row r="99" spans="1:10" s="605" customFormat="1" ht="30" customHeight="1">
      <c r="A99" s="638"/>
      <c r="B99" s="367"/>
      <c r="C99" s="624" t="s">
        <v>1312</v>
      </c>
      <c r="D99" s="625"/>
      <c r="E99" s="626"/>
      <c r="F99" s="627"/>
      <c r="G99" s="628"/>
      <c r="H99" s="629"/>
      <c r="I99" s="633">
        <f>SUM(I88:I98)</f>
        <v>0</v>
      </c>
      <c r="J99" s="630"/>
    </row>
    <row r="100" spans="1:10" s="605" customFormat="1" ht="30" customHeight="1">
      <c r="A100" s="638"/>
      <c r="B100" s="367"/>
      <c r="C100" s="624"/>
      <c r="D100" s="625"/>
      <c r="E100" s="626"/>
      <c r="F100" s="627"/>
      <c r="G100" s="628"/>
      <c r="H100" s="629"/>
      <c r="I100" s="629"/>
      <c r="J100" s="630"/>
    </row>
    <row r="101" spans="1:10" s="605" customFormat="1" ht="30" customHeight="1">
      <c r="A101" s="622"/>
      <c r="B101" s="365" t="s">
        <v>1403</v>
      </c>
      <c r="C101" s="624" t="s">
        <v>1404</v>
      </c>
      <c r="D101" s="625"/>
      <c r="E101" s="626"/>
      <c r="F101" s="627"/>
      <c r="G101" s="628"/>
      <c r="H101" s="629"/>
      <c r="I101" s="629"/>
      <c r="J101" s="630"/>
    </row>
    <row r="102" spans="1:10" s="605" customFormat="1" ht="30" customHeight="1">
      <c r="A102" s="622"/>
      <c r="B102" s="367"/>
      <c r="C102" s="624" t="s">
        <v>1405</v>
      </c>
      <c r="D102" s="625"/>
      <c r="E102" s="626" t="s">
        <v>1406</v>
      </c>
      <c r="F102" s="627">
        <v>1</v>
      </c>
      <c r="G102" s="628" t="s">
        <v>1407</v>
      </c>
      <c r="H102" s="629"/>
      <c r="I102" s="629"/>
      <c r="J102" s="628"/>
    </row>
    <row r="103" spans="1:10" s="605" customFormat="1" ht="30" customHeight="1">
      <c r="A103" s="622"/>
      <c r="B103" s="367"/>
      <c r="C103" s="624" t="s">
        <v>1408</v>
      </c>
      <c r="D103" s="625"/>
      <c r="E103" s="626" t="s">
        <v>1409</v>
      </c>
      <c r="F103" s="627">
        <v>3</v>
      </c>
      <c r="G103" s="628" t="s">
        <v>1401</v>
      </c>
      <c r="H103" s="629"/>
      <c r="I103" s="629"/>
      <c r="J103" s="628"/>
    </row>
    <row r="104" spans="1:10" s="605" customFormat="1" ht="30" customHeight="1">
      <c r="A104" s="622"/>
      <c r="B104" s="367"/>
      <c r="C104" s="624" t="s">
        <v>1410</v>
      </c>
      <c r="D104" s="625"/>
      <c r="E104" s="626" t="s">
        <v>1411</v>
      </c>
      <c r="F104" s="627">
        <v>2</v>
      </c>
      <c r="G104" s="628" t="s">
        <v>1401</v>
      </c>
      <c r="H104" s="629"/>
      <c r="I104" s="629"/>
      <c r="J104" s="628"/>
    </row>
    <row r="105" spans="1:10" s="605" customFormat="1" ht="30" customHeight="1">
      <c r="A105" s="638"/>
      <c r="B105" s="367"/>
      <c r="C105" s="624" t="s">
        <v>1412</v>
      </c>
      <c r="D105" s="625"/>
      <c r="E105" s="626" t="s">
        <v>1413</v>
      </c>
      <c r="F105" s="627">
        <v>1</v>
      </c>
      <c r="G105" s="628" t="s">
        <v>1401</v>
      </c>
      <c r="H105" s="629"/>
      <c r="I105" s="629"/>
      <c r="J105" s="628"/>
    </row>
    <row r="106" spans="1:10" s="605" customFormat="1" ht="30" customHeight="1">
      <c r="A106" s="638"/>
      <c r="B106" s="367"/>
      <c r="C106" s="704" t="s">
        <v>1703</v>
      </c>
      <c r="D106" s="705"/>
      <c r="E106" s="706" t="s">
        <v>1704</v>
      </c>
      <c r="F106" s="707">
        <v>1</v>
      </c>
      <c r="G106" s="708" t="s">
        <v>1401</v>
      </c>
      <c r="H106" s="642"/>
      <c r="I106" s="642"/>
      <c r="J106" s="708"/>
    </row>
    <row r="107" spans="1:10" s="605" customFormat="1" ht="30" customHeight="1">
      <c r="A107" s="622"/>
      <c r="B107" s="367"/>
      <c r="C107" s="624" t="s">
        <v>1360</v>
      </c>
      <c r="D107" s="625"/>
      <c r="E107" s="626"/>
      <c r="F107" s="627"/>
      <c r="G107" s="628" t="s">
        <v>1301</v>
      </c>
      <c r="H107" s="629"/>
      <c r="I107" s="629"/>
      <c r="J107" s="628" t="s">
        <v>1414</v>
      </c>
    </row>
    <row r="108" spans="1:10" s="605" customFormat="1" ht="30" customHeight="1">
      <c r="A108" s="622"/>
      <c r="B108" s="367"/>
      <c r="C108" s="624" t="s">
        <v>1312</v>
      </c>
      <c r="D108" s="625"/>
      <c r="E108" s="626"/>
      <c r="F108" s="627"/>
      <c r="G108" s="628"/>
      <c r="H108" s="629"/>
      <c r="I108" s="633">
        <f>SUM(I102:I107)</f>
        <v>0</v>
      </c>
      <c r="J108" s="630"/>
    </row>
    <row r="109" spans="1:10" s="605" customFormat="1" ht="30" customHeight="1">
      <c r="A109" s="622"/>
      <c r="B109" s="365"/>
      <c r="C109" s="624"/>
      <c r="D109" s="625"/>
      <c r="E109" s="626"/>
      <c r="F109" s="627"/>
      <c r="G109" s="628"/>
      <c r="H109" s="629"/>
      <c r="I109" s="629"/>
      <c r="J109" s="630"/>
    </row>
    <row r="110" spans="1:10" s="605" customFormat="1" ht="30" customHeight="1">
      <c r="A110" s="622"/>
      <c r="B110" s="367" t="s">
        <v>1415</v>
      </c>
      <c r="C110" s="624" t="s">
        <v>1841</v>
      </c>
      <c r="D110" s="625"/>
      <c r="E110" s="626"/>
      <c r="F110" s="627"/>
      <c r="G110" s="628"/>
      <c r="H110" s="629"/>
      <c r="I110" s="629"/>
      <c r="J110" s="628"/>
    </row>
    <row r="111" spans="1:10" s="605" customFormat="1" ht="30" customHeight="1">
      <c r="A111" s="622"/>
      <c r="B111" s="367" t="s">
        <v>1786</v>
      </c>
      <c r="C111" s="624" t="s">
        <v>1416</v>
      </c>
      <c r="D111" s="625"/>
      <c r="E111" s="626"/>
      <c r="F111" s="627"/>
      <c r="G111" s="628"/>
      <c r="H111" s="629"/>
      <c r="I111" s="629"/>
      <c r="J111" s="628"/>
    </row>
    <row r="112" spans="1:10" s="605" customFormat="1" ht="30" customHeight="1">
      <c r="A112" s="638"/>
      <c r="B112" s="367"/>
      <c r="C112" s="632" t="s">
        <v>1417</v>
      </c>
      <c r="D112" s="625"/>
      <c r="E112" s="626" t="s">
        <v>1418</v>
      </c>
      <c r="F112" s="627">
        <v>14</v>
      </c>
      <c r="G112" s="628" t="s">
        <v>662</v>
      </c>
      <c r="H112" s="629"/>
      <c r="I112" s="629"/>
      <c r="J112" s="628"/>
    </row>
    <row r="113" spans="1:10" s="605" customFormat="1" ht="30" customHeight="1">
      <c r="A113" s="622"/>
      <c r="B113" s="367"/>
      <c r="C113" s="632" t="s">
        <v>1417</v>
      </c>
      <c r="D113" s="625"/>
      <c r="E113" s="626" t="s">
        <v>1419</v>
      </c>
      <c r="F113" s="627">
        <v>11</v>
      </c>
      <c r="G113" s="628" t="s">
        <v>662</v>
      </c>
      <c r="H113" s="629"/>
      <c r="I113" s="629"/>
      <c r="J113" s="628"/>
    </row>
    <row r="114" spans="1:10" s="605" customFormat="1" ht="30" customHeight="1">
      <c r="A114" s="622"/>
      <c r="B114" s="367"/>
      <c r="C114" s="624" t="s">
        <v>1420</v>
      </c>
      <c r="D114" s="625"/>
      <c r="E114" s="626" t="s">
        <v>1421</v>
      </c>
      <c r="F114" s="627">
        <v>1</v>
      </c>
      <c r="G114" s="628" t="s">
        <v>1401</v>
      </c>
      <c r="H114" s="629"/>
      <c r="I114" s="629"/>
      <c r="J114" s="628"/>
    </row>
    <row r="115" spans="1:10" s="605" customFormat="1" ht="30" customHeight="1">
      <c r="A115" s="622"/>
      <c r="B115" s="367"/>
      <c r="C115" s="624" t="s">
        <v>1422</v>
      </c>
      <c r="D115" s="625"/>
      <c r="E115" s="626" t="s">
        <v>1423</v>
      </c>
      <c r="F115" s="627">
        <v>3</v>
      </c>
      <c r="G115" s="628" t="s">
        <v>210</v>
      </c>
      <c r="H115" s="629"/>
      <c r="I115" s="629"/>
      <c r="J115" s="628"/>
    </row>
    <row r="116" spans="1:10" s="605" customFormat="1" ht="30" customHeight="1">
      <c r="A116" s="622"/>
      <c r="B116" s="367"/>
      <c r="C116" s="624" t="s">
        <v>1318</v>
      </c>
      <c r="D116" s="625"/>
      <c r="E116" s="626" t="s">
        <v>1424</v>
      </c>
      <c r="F116" s="627">
        <v>1</v>
      </c>
      <c r="G116" s="628" t="s">
        <v>210</v>
      </c>
      <c r="H116" s="629"/>
      <c r="I116" s="629"/>
      <c r="J116" s="628"/>
    </row>
    <row r="117" spans="1:10" s="605" customFormat="1" ht="30" customHeight="1">
      <c r="A117" s="622"/>
      <c r="B117" s="367"/>
      <c r="C117" s="704" t="s">
        <v>1705</v>
      </c>
      <c r="D117" s="705"/>
      <c r="E117" s="706" t="s">
        <v>1706</v>
      </c>
      <c r="F117" s="707">
        <v>1</v>
      </c>
      <c r="G117" s="708" t="s">
        <v>210</v>
      </c>
      <c r="H117" s="642"/>
      <c r="I117" s="642"/>
      <c r="J117" s="708"/>
    </row>
    <row r="118" spans="1:10" s="605" customFormat="1" ht="30" customHeight="1">
      <c r="A118" s="638"/>
      <c r="B118" s="631"/>
      <c r="C118" s="624" t="s">
        <v>1425</v>
      </c>
      <c r="D118" s="625"/>
      <c r="E118" s="626"/>
      <c r="F118" s="627">
        <v>1</v>
      </c>
      <c r="G118" s="628" t="s">
        <v>1301</v>
      </c>
      <c r="H118" s="629"/>
      <c r="I118" s="629"/>
      <c r="J118" s="628" t="s">
        <v>1426</v>
      </c>
    </row>
    <row r="119" spans="1:10" s="605" customFormat="1" ht="30" customHeight="1">
      <c r="A119" s="638"/>
      <c r="B119" s="631"/>
      <c r="C119" s="624" t="s">
        <v>1312</v>
      </c>
      <c r="D119" s="625"/>
      <c r="E119" s="626"/>
      <c r="F119" s="627"/>
      <c r="G119" s="628"/>
      <c r="H119" s="629"/>
      <c r="I119" s="633">
        <f>SUM(I112:I118)</f>
        <v>0</v>
      </c>
      <c r="J119" s="630"/>
    </row>
    <row r="120" spans="1:10" s="605" customFormat="1" ht="30" customHeight="1">
      <c r="A120" s="638"/>
      <c r="B120" s="631"/>
      <c r="C120" s="624"/>
      <c r="D120" s="625"/>
      <c r="E120" s="626"/>
      <c r="F120" s="627"/>
      <c r="G120" s="628"/>
      <c r="H120" s="629"/>
      <c r="I120" s="629"/>
      <c r="J120" s="630"/>
    </row>
    <row r="121" spans="1:10" s="605" customFormat="1" ht="30" customHeight="1">
      <c r="A121" s="638"/>
      <c r="B121" s="631" t="s">
        <v>1260</v>
      </c>
      <c r="C121" s="624" t="s">
        <v>1802</v>
      </c>
      <c r="D121" s="625"/>
      <c r="E121" s="626"/>
      <c r="F121" s="627"/>
      <c r="G121" s="628"/>
      <c r="H121" s="629"/>
      <c r="I121" s="629"/>
      <c r="J121" s="630"/>
    </row>
    <row r="122" spans="1:10" s="605" customFormat="1" ht="30" customHeight="1">
      <c r="A122" s="638"/>
      <c r="B122" s="631"/>
      <c r="C122" s="624" t="s">
        <v>1427</v>
      </c>
      <c r="D122" s="625"/>
      <c r="E122" s="626" t="s">
        <v>1428</v>
      </c>
      <c r="F122" s="627">
        <v>56</v>
      </c>
      <c r="G122" s="628" t="s">
        <v>403</v>
      </c>
      <c r="H122" s="629"/>
      <c r="I122" s="629"/>
      <c r="J122" s="628"/>
    </row>
    <row r="123" spans="1:10" s="605" customFormat="1" ht="30" customHeight="1">
      <c r="A123" s="638"/>
      <c r="B123" s="631"/>
      <c r="C123" s="624" t="s">
        <v>1318</v>
      </c>
      <c r="D123" s="625"/>
      <c r="E123" s="626" t="s">
        <v>1429</v>
      </c>
      <c r="F123" s="627">
        <v>5</v>
      </c>
      <c r="G123" s="628" t="s">
        <v>403</v>
      </c>
      <c r="H123" s="629"/>
      <c r="I123" s="629"/>
      <c r="J123" s="628"/>
    </row>
    <row r="124" spans="1:10" s="605" customFormat="1" ht="30" customHeight="1">
      <c r="A124" s="638"/>
      <c r="B124" s="631"/>
      <c r="C124" s="624" t="s">
        <v>1430</v>
      </c>
      <c r="D124" s="625"/>
      <c r="E124" s="626" t="s">
        <v>1431</v>
      </c>
      <c r="F124" s="627">
        <v>2</v>
      </c>
      <c r="G124" s="628" t="s">
        <v>61</v>
      </c>
      <c r="H124" s="629"/>
      <c r="I124" s="629"/>
      <c r="J124" s="628"/>
    </row>
    <row r="125" spans="1:10" s="605" customFormat="1" ht="30" customHeight="1">
      <c r="A125" s="638"/>
      <c r="B125" s="631"/>
      <c r="C125" s="624" t="s">
        <v>1432</v>
      </c>
      <c r="D125" s="625"/>
      <c r="E125" s="626" t="s">
        <v>1433</v>
      </c>
      <c r="F125" s="627">
        <v>1</v>
      </c>
      <c r="G125" s="628" t="s">
        <v>61</v>
      </c>
      <c r="H125" s="629"/>
      <c r="I125" s="629"/>
      <c r="J125" s="628"/>
    </row>
    <row r="126" spans="1:10" s="605" customFormat="1" ht="30" customHeight="1">
      <c r="A126" s="638"/>
      <c r="B126" s="631"/>
      <c r="C126" s="624" t="s">
        <v>1420</v>
      </c>
      <c r="D126" s="625"/>
      <c r="E126" s="626" t="s">
        <v>1434</v>
      </c>
      <c r="F126" s="627">
        <v>1</v>
      </c>
      <c r="G126" s="628" t="s">
        <v>1401</v>
      </c>
      <c r="H126" s="629"/>
      <c r="I126" s="629"/>
      <c r="J126" s="628"/>
    </row>
    <row r="127" spans="1:10" s="605" customFormat="1" ht="30" customHeight="1">
      <c r="A127" s="638"/>
      <c r="B127" s="631"/>
      <c r="C127" s="624" t="s">
        <v>1318</v>
      </c>
      <c r="D127" s="625"/>
      <c r="E127" s="626" t="s">
        <v>1707</v>
      </c>
      <c r="F127" s="627">
        <v>1</v>
      </c>
      <c r="G127" s="628" t="s">
        <v>1401</v>
      </c>
      <c r="H127" s="629"/>
      <c r="I127" s="629"/>
      <c r="J127" s="628"/>
    </row>
    <row r="128" spans="1:10" s="605" customFormat="1" ht="30" customHeight="1">
      <c r="A128" s="638"/>
      <c r="B128" s="631"/>
      <c r="C128" s="704" t="s">
        <v>1435</v>
      </c>
      <c r="D128" s="705"/>
      <c r="E128" s="706" t="s">
        <v>1708</v>
      </c>
      <c r="F128" s="707">
        <v>2</v>
      </c>
      <c r="G128" s="708" t="s">
        <v>210</v>
      </c>
      <c r="H128" s="642"/>
      <c r="I128" s="642"/>
      <c r="J128" s="708"/>
    </row>
    <row r="129" spans="1:10" s="605" customFormat="1" ht="30" customHeight="1">
      <c r="A129" s="638"/>
      <c r="B129" s="631"/>
      <c r="C129" s="704" t="s">
        <v>1422</v>
      </c>
      <c r="D129" s="705"/>
      <c r="E129" s="706" t="s">
        <v>1437</v>
      </c>
      <c r="F129" s="707">
        <v>1</v>
      </c>
      <c r="G129" s="708" t="s">
        <v>210</v>
      </c>
      <c r="H129" s="642"/>
      <c r="I129" s="642"/>
      <c r="J129" s="708"/>
    </row>
    <row r="130" spans="1:10" s="641" customFormat="1" ht="30" customHeight="1">
      <c r="A130" s="640"/>
      <c r="B130" s="631"/>
      <c r="C130" s="624" t="s">
        <v>1438</v>
      </c>
      <c r="D130" s="625"/>
      <c r="E130" s="626" t="s">
        <v>1439</v>
      </c>
      <c r="F130" s="627">
        <v>10</v>
      </c>
      <c r="G130" s="628" t="s">
        <v>210</v>
      </c>
      <c r="H130" s="629"/>
      <c r="I130" s="629"/>
      <c r="J130" s="628"/>
    </row>
    <row r="131" spans="1:10" s="605" customFormat="1" ht="30" customHeight="1">
      <c r="A131" s="638"/>
      <c r="B131" s="631"/>
      <c r="C131" s="624" t="s">
        <v>1440</v>
      </c>
      <c r="D131" s="625"/>
      <c r="E131" s="626" t="s">
        <v>1441</v>
      </c>
      <c r="F131" s="627">
        <v>54</v>
      </c>
      <c r="G131" s="628" t="s">
        <v>403</v>
      </c>
      <c r="H131" s="629"/>
      <c r="I131" s="629"/>
      <c r="J131" s="630"/>
    </row>
    <row r="132" spans="1:10" s="641" customFormat="1" ht="30" customHeight="1">
      <c r="A132" s="640"/>
      <c r="B132" s="631"/>
      <c r="C132" s="624" t="s">
        <v>1442</v>
      </c>
      <c r="D132" s="625"/>
      <c r="E132" s="626"/>
      <c r="F132" s="627">
        <v>1</v>
      </c>
      <c r="G132" s="628" t="s">
        <v>70</v>
      </c>
      <c r="H132" s="629"/>
      <c r="I132" s="629"/>
      <c r="J132" s="628" t="s">
        <v>1443</v>
      </c>
    </row>
    <row r="133" spans="1:10" s="605" customFormat="1" ht="30" customHeight="1">
      <c r="A133" s="638"/>
      <c r="B133" s="631"/>
      <c r="C133" s="624" t="s">
        <v>1444</v>
      </c>
      <c r="D133" s="625"/>
      <c r="E133" s="626"/>
      <c r="F133" s="627">
        <v>1</v>
      </c>
      <c r="G133" s="628" t="s">
        <v>102</v>
      </c>
      <c r="H133" s="629"/>
      <c r="I133" s="629"/>
      <c r="J133" s="628" t="s">
        <v>1445</v>
      </c>
    </row>
    <row r="134" spans="1:10" s="605" customFormat="1" ht="30" customHeight="1">
      <c r="A134" s="638"/>
      <c r="B134" s="631"/>
      <c r="C134" s="624" t="s">
        <v>1446</v>
      </c>
      <c r="D134" s="625"/>
      <c r="E134" s="626"/>
      <c r="F134" s="627"/>
      <c r="G134" s="628"/>
      <c r="H134" s="629"/>
      <c r="I134" s="633">
        <f>SUM(I122:I133)</f>
        <v>0</v>
      </c>
      <c r="J134" s="630"/>
    </row>
    <row r="135" spans="1:10" s="605" customFormat="1" ht="30" customHeight="1">
      <c r="A135" s="638"/>
      <c r="B135" s="631"/>
      <c r="C135" s="624"/>
      <c r="D135" s="625"/>
      <c r="E135" s="626"/>
      <c r="F135" s="627"/>
      <c r="G135" s="628"/>
      <c r="H135" s="629"/>
      <c r="I135" s="629"/>
      <c r="J135" s="630"/>
    </row>
    <row r="136" spans="1:10" s="605" customFormat="1" ht="30" customHeight="1">
      <c r="A136" s="638"/>
      <c r="B136" s="631" t="s">
        <v>1447</v>
      </c>
      <c r="C136" s="624" t="s">
        <v>1276</v>
      </c>
      <c r="D136" s="625"/>
      <c r="E136" s="626"/>
      <c r="F136" s="627"/>
      <c r="G136" s="628"/>
      <c r="H136" s="629"/>
      <c r="I136" s="629"/>
      <c r="J136" s="628"/>
    </row>
    <row r="137" spans="1:10" s="605" customFormat="1" ht="30" customHeight="1">
      <c r="A137" s="638"/>
      <c r="B137" s="631" t="s">
        <v>1786</v>
      </c>
      <c r="C137" s="624" t="s">
        <v>1807</v>
      </c>
      <c r="D137" s="625"/>
      <c r="E137" s="626"/>
      <c r="F137" s="627"/>
      <c r="G137" s="628"/>
      <c r="H137" s="629"/>
      <c r="I137" s="629"/>
      <c r="J137" s="628"/>
    </row>
    <row r="138" spans="1:10" s="605" customFormat="1" ht="30" customHeight="1">
      <c r="A138" s="638"/>
      <c r="B138" s="631"/>
      <c r="C138" s="624" t="s">
        <v>1448</v>
      </c>
      <c r="D138" s="625"/>
      <c r="E138" s="626" t="s">
        <v>1449</v>
      </c>
      <c r="F138" s="627">
        <v>5</v>
      </c>
      <c r="G138" s="628" t="s">
        <v>662</v>
      </c>
      <c r="H138" s="629"/>
      <c r="I138" s="629"/>
      <c r="J138" s="628"/>
    </row>
    <row r="139" spans="1:10" s="605" customFormat="1" ht="30" customHeight="1">
      <c r="A139" s="638"/>
      <c r="B139" s="631"/>
      <c r="C139" s="624" t="s">
        <v>1448</v>
      </c>
      <c r="D139" s="625"/>
      <c r="E139" s="626" t="s">
        <v>1450</v>
      </c>
      <c r="F139" s="627">
        <v>13</v>
      </c>
      <c r="G139" s="628" t="s">
        <v>662</v>
      </c>
      <c r="H139" s="629"/>
      <c r="I139" s="629"/>
      <c r="J139" s="628"/>
    </row>
    <row r="140" spans="1:10" s="605" customFormat="1" ht="30" customHeight="1">
      <c r="A140" s="638"/>
      <c r="B140" s="631"/>
      <c r="C140" s="624" t="s">
        <v>1448</v>
      </c>
      <c r="D140" s="625"/>
      <c r="E140" s="626" t="s">
        <v>1451</v>
      </c>
      <c r="F140" s="627">
        <v>10</v>
      </c>
      <c r="G140" s="628" t="s">
        <v>662</v>
      </c>
      <c r="H140" s="629"/>
      <c r="I140" s="629"/>
      <c r="J140" s="628"/>
    </row>
    <row r="141" spans="1:10" s="605" customFormat="1" ht="30" customHeight="1">
      <c r="A141" s="638"/>
      <c r="B141" s="631"/>
      <c r="C141" s="624" t="s">
        <v>49</v>
      </c>
      <c r="D141" s="625"/>
      <c r="E141" s="626" t="s">
        <v>1452</v>
      </c>
      <c r="F141" s="627">
        <v>1</v>
      </c>
      <c r="G141" s="628" t="s">
        <v>1401</v>
      </c>
      <c r="H141" s="629"/>
      <c r="I141" s="629"/>
      <c r="J141" s="628"/>
    </row>
    <row r="142" spans="1:10" s="605" customFormat="1" ht="30" customHeight="1">
      <c r="A142" s="638"/>
      <c r="B142" s="631"/>
      <c r="C142" s="624" t="s">
        <v>1453</v>
      </c>
      <c r="D142" s="625"/>
      <c r="E142" s="626" t="s">
        <v>1454</v>
      </c>
      <c r="F142" s="627">
        <v>2</v>
      </c>
      <c r="G142" s="628" t="s">
        <v>1401</v>
      </c>
      <c r="H142" s="629"/>
      <c r="I142" s="629"/>
      <c r="J142" s="628"/>
    </row>
    <row r="143" spans="1:10" s="605" customFormat="1" ht="30" customHeight="1">
      <c r="A143" s="638"/>
      <c r="B143" s="631"/>
      <c r="C143" s="624" t="s">
        <v>1455</v>
      </c>
      <c r="D143" s="625"/>
      <c r="E143" s="626" t="s">
        <v>1456</v>
      </c>
      <c r="F143" s="627">
        <v>1</v>
      </c>
      <c r="G143" s="628" t="s">
        <v>1401</v>
      </c>
      <c r="H143" s="629"/>
      <c r="I143" s="629"/>
      <c r="J143" s="628"/>
    </row>
    <row r="144" spans="1:10" s="605" customFormat="1" ht="30" customHeight="1">
      <c r="A144" s="638"/>
      <c r="B144" s="631"/>
      <c r="C144" s="704" t="s">
        <v>1709</v>
      </c>
      <c r="D144" s="705"/>
      <c r="E144" s="706" t="s">
        <v>1710</v>
      </c>
      <c r="F144" s="707">
        <v>1</v>
      </c>
      <c r="G144" s="708" t="s">
        <v>210</v>
      </c>
      <c r="H144" s="642"/>
      <c r="I144" s="642"/>
      <c r="J144" s="708"/>
    </row>
    <row r="145" spans="1:10" s="605" customFormat="1" ht="30" customHeight="1">
      <c r="A145" s="638"/>
      <c r="B145" s="631"/>
      <c r="C145" s="624" t="s">
        <v>1457</v>
      </c>
      <c r="D145" s="625"/>
      <c r="E145" s="626"/>
      <c r="F145" s="627">
        <v>1</v>
      </c>
      <c r="G145" s="628" t="s">
        <v>1301</v>
      </c>
      <c r="H145" s="629"/>
      <c r="I145" s="629"/>
      <c r="J145" s="628" t="s">
        <v>1458</v>
      </c>
    </row>
    <row r="146" spans="1:10" s="605" customFormat="1" ht="30" customHeight="1">
      <c r="A146" s="638"/>
      <c r="B146" s="631"/>
      <c r="C146" s="624" t="s">
        <v>1312</v>
      </c>
      <c r="D146" s="625"/>
      <c r="E146" s="626"/>
      <c r="F146" s="627"/>
      <c r="G146" s="628"/>
      <c r="H146" s="629"/>
      <c r="I146" s="633">
        <f>SUM(I138:I145)</f>
        <v>0</v>
      </c>
      <c r="J146" s="630"/>
    </row>
    <row r="147" spans="1:10" s="605" customFormat="1" ht="30" customHeight="1">
      <c r="A147" s="638"/>
      <c r="B147" s="631"/>
      <c r="C147" s="624"/>
      <c r="D147" s="625"/>
      <c r="E147" s="626"/>
      <c r="F147" s="627"/>
      <c r="G147" s="628"/>
      <c r="H147" s="629"/>
      <c r="I147" s="642"/>
      <c r="J147" s="630"/>
    </row>
    <row r="148" spans="1:10" s="605" customFormat="1" ht="30" customHeight="1">
      <c r="A148" s="638"/>
      <c r="B148" s="631"/>
      <c r="C148" s="624"/>
      <c r="D148" s="625"/>
      <c r="E148" s="626"/>
      <c r="F148" s="627"/>
      <c r="G148" s="628"/>
      <c r="H148" s="629"/>
      <c r="I148" s="629"/>
      <c r="J148" s="630"/>
    </row>
    <row r="149" spans="1:10" s="605" customFormat="1" ht="30" customHeight="1">
      <c r="A149" s="638"/>
      <c r="B149" s="631" t="s">
        <v>1260</v>
      </c>
      <c r="C149" s="624" t="s">
        <v>1802</v>
      </c>
      <c r="D149" s="625"/>
      <c r="E149" s="626"/>
      <c r="F149" s="627"/>
      <c r="G149" s="628"/>
      <c r="H149" s="629"/>
      <c r="I149" s="629"/>
      <c r="J149" s="630"/>
    </row>
    <row r="150" spans="1:10" s="605" customFormat="1" ht="30" customHeight="1">
      <c r="A150" s="638"/>
      <c r="B150" s="631"/>
      <c r="C150" s="643" t="s">
        <v>1459</v>
      </c>
      <c r="D150" s="625"/>
      <c r="E150" s="626"/>
      <c r="F150" s="627"/>
      <c r="G150" s="628"/>
      <c r="H150" s="629"/>
      <c r="I150" s="629"/>
      <c r="J150" s="630"/>
    </row>
    <row r="151" spans="1:10" s="605" customFormat="1" ht="30" customHeight="1">
      <c r="A151" s="638"/>
      <c r="B151" s="631"/>
      <c r="C151" s="637" t="s">
        <v>1460</v>
      </c>
      <c r="D151" s="625"/>
      <c r="E151" s="626" t="s">
        <v>1461</v>
      </c>
      <c r="F151" s="627">
        <v>1</v>
      </c>
      <c r="G151" s="628" t="s">
        <v>61</v>
      </c>
      <c r="H151" s="629"/>
      <c r="I151" s="629"/>
      <c r="J151" s="628"/>
    </row>
    <row r="152" spans="1:10" s="605" customFormat="1" ht="30" customHeight="1">
      <c r="A152" s="638"/>
      <c r="B152" s="631"/>
      <c r="C152" s="637" t="s">
        <v>1462</v>
      </c>
      <c r="D152" s="625"/>
      <c r="E152" s="626" t="s">
        <v>1463</v>
      </c>
      <c r="F152" s="627">
        <v>1</v>
      </c>
      <c r="G152" s="628" t="s">
        <v>61</v>
      </c>
      <c r="H152" s="629"/>
      <c r="I152" s="629"/>
      <c r="J152" s="628"/>
    </row>
    <row r="153" spans="1:10" s="605" customFormat="1" ht="30" customHeight="1">
      <c r="A153" s="638"/>
      <c r="B153" s="631"/>
      <c r="C153" s="637" t="s">
        <v>1464</v>
      </c>
      <c r="D153" s="625"/>
      <c r="E153" s="626" t="s">
        <v>1465</v>
      </c>
      <c r="F153" s="627"/>
      <c r="G153" s="628"/>
      <c r="H153" s="629"/>
      <c r="I153" s="629"/>
      <c r="J153" s="628"/>
    </row>
    <row r="154" spans="1:10" s="605" customFormat="1" ht="30" customHeight="1">
      <c r="A154" s="638"/>
      <c r="B154" s="631"/>
      <c r="C154" s="637" t="s">
        <v>1466</v>
      </c>
      <c r="D154" s="625"/>
      <c r="E154" s="626" t="s">
        <v>1467</v>
      </c>
      <c r="F154" s="627">
        <v>1</v>
      </c>
      <c r="G154" s="628" t="s">
        <v>61</v>
      </c>
      <c r="H154" s="629"/>
      <c r="I154" s="629"/>
      <c r="J154" s="628"/>
    </row>
    <row r="155" spans="1:10" s="605" customFormat="1" ht="30" customHeight="1">
      <c r="A155" s="638"/>
      <c r="B155" s="631"/>
      <c r="C155" s="637" t="s">
        <v>1468</v>
      </c>
      <c r="D155" s="625"/>
      <c r="E155" s="626" t="s">
        <v>1469</v>
      </c>
      <c r="F155" s="627">
        <v>1</v>
      </c>
      <c r="G155" s="628" t="s">
        <v>61</v>
      </c>
      <c r="H155" s="629"/>
      <c r="I155" s="629"/>
      <c r="J155" s="628"/>
    </row>
    <row r="156" spans="1:10" s="605" customFormat="1" ht="30" customHeight="1">
      <c r="A156" s="638"/>
      <c r="B156" s="631"/>
      <c r="C156" s="637" t="s">
        <v>1470</v>
      </c>
      <c r="D156" s="625"/>
      <c r="E156" s="626" t="s">
        <v>1471</v>
      </c>
      <c r="F156" s="627">
        <v>1</v>
      </c>
      <c r="G156" s="628" t="s">
        <v>61</v>
      </c>
      <c r="H156" s="629"/>
      <c r="I156" s="629"/>
      <c r="J156" s="628"/>
    </row>
    <row r="157" spans="1:10" s="605" customFormat="1" ht="30" customHeight="1">
      <c r="A157" s="638"/>
      <c r="B157" s="631"/>
      <c r="C157" s="637" t="s">
        <v>1472</v>
      </c>
      <c r="D157" s="625"/>
      <c r="E157" s="626" t="s">
        <v>1473</v>
      </c>
      <c r="F157" s="627">
        <v>1</v>
      </c>
      <c r="G157" s="628" t="s">
        <v>61</v>
      </c>
      <c r="H157" s="629"/>
      <c r="I157" s="629"/>
      <c r="J157" s="628"/>
    </row>
    <row r="158" spans="1:10" s="605" customFormat="1" ht="30" customHeight="1">
      <c r="A158" s="638"/>
      <c r="B158" s="631"/>
      <c r="C158" s="637" t="s">
        <v>1474</v>
      </c>
      <c r="D158" s="625"/>
      <c r="E158" s="626" t="s">
        <v>1475</v>
      </c>
      <c r="F158" s="627">
        <v>1</v>
      </c>
      <c r="G158" s="628" t="s">
        <v>61</v>
      </c>
      <c r="H158" s="629"/>
      <c r="I158" s="629"/>
      <c r="J158" s="628"/>
    </row>
    <row r="159" spans="1:10" s="605" customFormat="1" ht="30" customHeight="1">
      <c r="A159" s="638"/>
      <c r="B159" s="631"/>
      <c r="C159" s="637" t="s">
        <v>1476</v>
      </c>
      <c r="D159" s="625"/>
      <c r="E159" s="626" t="s">
        <v>1477</v>
      </c>
      <c r="F159" s="627">
        <v>1</v>
      </c>
      <c r="G159" s="628" t="s">
        <v>61</v>
      </c>
      <c r="H159" s="629"/>
      <c r="I159" s="629"/>
      <c r="J159" s="628"/>
    </row>
    <row r="160" spans="1:10" s="605" customFormat="1" ht="30" customHeight="1">
      <c r="A160" s="638"/>
      <c r="B160" s="631"/>
      <c r="C160" s="637" t="s">
        <v>1478</v>
      </c>
      <c r="D160" s="625"/>
      <c r="E160" s="626" t="s">
        <v>1479</v>
      </c>
      <c r="F160" s="627">
        <v>1</v>
      </c>
      <c r="G160" s="628" t="s">
        <v>61</v>
      </c>
      <c r="H160" s="629"/>
      <c r="I160" s="629"/>
      <c r="J160" s="628"/>
    </row>
    <row r="161" spans="1:10" s="605" customFormat="1" ht="30" customHeight="1">
      <c r="A161" s="638"/>
      <c r="B161" s="631"/>
      <c r="C161" s="637" t="s">
        <v>1480</v>
      </c>
      <c r="D161" s="625"/>
      <c r="E161" s="626" t="s">
        <v>1481</v>
      </c>
      <c r="F161" s="627">
        <v>3</v>
      </c>
      <c r="G161" s="628" t="s">
        <v>38</v>
      </c>
      <c r="H161" s="629"/>
      <c r="I161" s="629"/>
      <c r="J161" s="628"/>
    </row>
    <row r="162" spans="1:10" s="605" customFormat="1" ht="30" customHeight="1">
      <c r="A162" s="638"/>
      <c r="B162" s="631"/>
      <c r="C162" s="637" t="s">
        <v>1482</v>
      </c>
      <c r="D162" s="625"/>
      <c r="E162" s="626" t="s">
        <v>1483</v>
      </c>
      <c r="F162" s="627">
        <v>43</v>
      </c>
      <c r="G162" s="628" t="s">
        <v>74</v>
      </c>
      <c r="H162" s="629"/>
      <c r="I162" s="629"/>
      <c r="J162" s="628"/>
    </row>
    <row r="163" spans="1:10" s="605" customFormat="1" ht="30" customHeight="1">
      <c r="A163" s="638"/>
      <c r="B163" s="631"/>
      <c r="C163" s="637" t="s">
        <v>1484</v>
      </c>
      <c r="D163" s="625"/>
      <c r="E163" s="626" t="s">
        <v>1485</v>
      </c>
      <c r="F163" s="627">
        <v>1</v>
      </c>
      <c r="G163" s="628" t="s">
        <v>61</v>
      </c>
      <c r="H163" s="629"/>
      <c r="I163" s="629"/>
      <c r="J163" s="628"/>
    </row>
    <row r="164" spans="1:10" s="605" customFormat="1" ht="30" customHeight="1">
      <c r="A164" s="638"/>
      <c r="B164" s="631"/>
      <c r="C164" s="637" t="s">
        <v>1444</v>
      </c>
      <c r="D164" s="625"/>
      <c r="E164" s="626"/>
      <c r="F164" s="627">
        <v>1</v>
      </c>
      <c r="G164" s="628" t="s">
        <v>70</v>
      </c>
      <c r="H164" s="629"/>
      <c r="I164" s="629"/>
      <c r="J164" s="628" t="s">
        <v>1486</v>
      </c>
    </row>
    <row r="165" spans="1:10" s="605" customFormat="1" ht="30" customHeight="1">
      <c r="A165" s="638"/>
      <c r="B165" s="631"/>
      <c r="C165" s="624" t="s">
        <v>1446</v>
      </c>
      <c r="D165" s="625"/>
      <c r="E165" s="626"/>
      <c r="F165" s="627"/>
      <c r="G165" s="628"/>
      <c r="H165" s="629"/>
      <c r="I165" s="633">
        <f>SUM(I151:I164)</f>
        <v>0</v>
      </c>
      <c r="J165" s="630"/>
    </row>
    <row r="166" spans="1:10" s="605" customFormat="1" ht="30" customHeight="1">
      <c r="A166" s="638"/>
      <c r="B166" s="631"/>
      <c r="C166" s="624"/>
      <c r="D166" s="625"/>
      <c r="E166" s="626"/>
      <c r="F166" s="627"/>
      <c r="G166" s="628"/>
      <c r="H166" s="629"/>
      <c r="I166" s="629"/>
      <c r="J166" s="630"/>
    </row>
    <row r="167" spans="1:10" s="605" customFormat="1" ht="30" customHeight="1">
      <c r="A167" s="638"/>
      <c r="B167" s="639" t="s">
        <v>1487</v>
      </c>
      <c r="C167" s="624" t="s">
        <v>1488</v>
      </c>
      <c r="D167" s="625"/>
      <c r="E167" s="626"/>
      <c r="F167" s="627"/>
      <c r="G167" s="628"/>
      <c r="H167" s="629"/>
      <c r="I167" s="629"/>
      <c r="J167" s="630"/>
    </row>
    <row r="168" spans="1:10" s="605" customFormat="1" ht="30" customHeight="1">
      <c r="A168" s="638"/>
      <c r="B168" s="631"/>
      <c r="C168" s="624" t="s">
        <v>1489</v>
      </c>
      <c r="D168" s="625"/>
      <c r="E168" s="644" t="s">
        <v>1490</v>
      </c>
      <c r="F168" s="627">
        <v>1</v>
      </c>
      <c r="G168" s="628" t="s">
        <v>1293</v>
      </c>
      <c r="H168" s="629"/>
      <c r="I168" s="629"/>
      <c r="J168" s="628"/>
    </row>
    <row r="169" spans="1:10" s="605" customFormat="1" ht="30" customHeight="1">
      <c r="A169" s="638"/>
      <c r="B169" s="631"/>
      <c r="C169" s="624" t="s">
        <v>1360</v>
      </c>
      <c r="D169" s="625"/>
      <c r="E169" s="626"/>
      <c r="F169" s="627">
        <v>1</v>
      </c>
      <c r="G169" s="628" t="s">
        <v>70</v>
      </c>
      <c r="H169" s="629"/>
      <c r="I169" s="629"/>
      <c r="J169" s="628" t="s">
        <v>1491</v>
      </c>
    </row>
    <row r="170" spans="1:10" s="605" customFormat="1" ht="30" customHeight="1">
      <c r="A170" s="638"/>
      <c r="B170" s="631"/>
      <c r="C170" s="624" t="s">
        <v>1312</v>
      </c>
      <c r="D170" s="625"/>
      <c r="E170" s="626"/>
      <c r="F170" s="627"/>
      <c r="G170" s="628"/>
      <c r="H170" s="629"/>
      <c r="I170" s="633">
        <f>SUM(I168:I169)</f>
        <v>0</v>
      </c>
      <c r="J170" s="628"/>
    </row>
    <row r="171" spans="1:10" s="605" customFormat="1" ht="30" customHeight="1">
      <c r="A171" s="638"/>
      <c r="B171" s="631"/>
      <c r="C171" s="624"/>
      <c r="D171" s="625"/>
      <c r="E171" s="626"/>
      <c r="F171" s="627"/>
      <c r="G171" s="628"/>
      <c r="H171" s="629"/>
      <c r="I171" s="629"/>
      <c r="J171" s="628"/>
    </row>
    <row r="172" spans="1:10" s="605" customFormat="1" ht="30" customHeight="1">
      <c r="A172" s="638"/>
      <c r="B172" s="631"/>
      <c r="C172" s="624"/>
      <c r="D172" s="625"/>
      <c r="E172" s="626"/>
      <c r="F172" s="627"/>
      <c r="G172" s="628"/>
      <c r="H172" s="629"/>
      <c r="I172" s="629"/>
      <c r="J172" s="628"/>
    </row>
    <row r="173" spans="1:10" s="605" customFormat="1" ht="30" customHeight="1">
      <c r="A173" s="638"/>
      <c r="B173" s="631">
        <v>8</v>
      </c>
      <c r="C173" s="624" t="s">
        <v>1812</v>
      </c>
      <c r="D173" s="625"/>
      <c r="E173" s="626"/>
      <c r="F173" s="627"/>
      <c r="G173" s="628"/>
      <c r="H173" s="629"/>
      <c r="I173" s="629"/>
      <c r="J173" s="630"/>
    </row>
    <row r="174" spans="1:10" s="605" customFormat="1" ht="30" customHeight="1">
      <c r="A174" s="638"/>
      <c r="B174" s="631"/>
      <c r="C174" s="624" t="s">
        <v>1492</v>
      </c>
      <c r="D174" s="625"/>
      <c r="E174" s="626" t="s">
        <v>1493</v>
      </c>
      <c r="F174" s="627">
        <v>2</v>
      </c>
      <c r="G174" s="628" t="s">
        <v>21</v>
      </c>
      <c r="H174" s="629"/>
      <c r="I174" s="629"/>
      <c r="J174" s="645"/>
    </row>
    <row r="175" spans="1:10" s="605" customFormat="1" ht="30" customHeight="1">
      <c r="A175" s="638"/>
      <c r="B175" s="631"/>
      <c r="C175" s="624" t="s">
        <v>1494</v>
      </c>
      <c r="D175" s="625"/>
      <c r="E175" s="626" t="s">
        <v>1495</v>
      </c>
      <c r="F175" s="627">
        <v>16</v>
      </c>
      <c r="G175" s="628" t="s">
        <v>38</v>
      </c>
      <c r="H175" s="629"/>
      <c r="I175" s="629"/>
      <c r="J175" s="628"/>
    </row>
    <row r="176" spans="1:10" s="605" customFormat="1" ht="30" customHeight="1">
      <c r="A176" s="638"/>
      <c r="B176" s="631"/>
      <c r="C176" s="624" t="s">
        <v>1329</v>
      </c>
      <c r="D176" s="625"/>
      <c r="E176" s="626"/>
      <c r="F176" s="627">
        <v>1</v>
      </c>
      <c r="G176" s="628" t="s">
        <v>70</v>
      </c>
      <c r="H176" s="629"/>
      <c r="I176" s="629"/>
      <c r="J176" s="628" t="s">
        <v>1496</v>
      </c>
    </row>
    <row r="177" spans="1:10" s="605" customFormat="1" ht="30" customHeight="1">
      <c r="A177" s="638"/>
      <c r="B177" s="631"/>
      <c r="C177" s="624" t="s">
        <v>206</v>
      </c>
      <c r="D177" s="625"/>
      <c r="E177" s="626"/>
      <c r="F177" s="627">
        <v>1</v>
      </c>
      <c r="G177" s="628" t="s">
        <v>102</v>
      </c>
      <c r="H177" s="629"/>
      <c r="I177" s="629"/>
      <c r="J177" s="628" t="s">
        <v>1497</v>
      </c>
    </row>
    <row r="178" spans="1:10" s="605" customFormat="1" ht="30" customHeight="1">
      <c r="A178" s="638"/>
      <c r="B178" s="631"/>
      <c r="C178" s="624" t="s">
        <v>1498</v>
      </c>
      <c r="D178" s="625"/>
      <c r="E178" s="626"/>
      <c r="F178" s="627"/>
      <c r="G178" s="628"/>
      <c r="H178" s="629"/>
      <c r="I178" s="633">
        <f>SUM(I174:I177)</f>
        <v>0</v>
      </c>
      <c r="J178" s="630"/>
    </row>
    <row r="179" spans="1:10" s="605" customFormat="1" ht="30" customHeight="1">
      <c r="A179" s="638"/>
      <c r="B179" s="631"/>
      <c r="C179" s="624"/>
      <c r="D179" s="625"/>
      <c r="E179" s="626"/>
      <c r="F179" s="627"/>
      <c r="G179" s="628"/>
      <c r="H179" s="629"/>
      <c r="I179" s="629"/>
      <c r="J179" s="630"/>
    </row>
    <row r="180" spans="1:10" s="605" customFormat="1" ht="30" customHeight="1">
      <c r="A180" s="638"/>
      <c r="B180" s="639">
        <v>9</v>
      </c>
      <c r="C180" s="624" t="s">
        <v>1499</v>
      </c>
      <c r="D180" s="625"/>
      <c r="E180" s="626"/>
      <c r="F180" s="627"/>
      <c r="G180" s="628"/>
      <c r="H180" s="629"/>
      <c r="I180" s="629"/>
      <c r="J180" s="628"/>
    </row>
    <row r="181" spans="1:10" s="605" customFormat="1" ht="30" customHeight="1">
      <c r="A181" s="638"/>
      <c r="B181" s="639" t="s">
        <v>1786</v>
      </c>
      <c r="C181" s="624" t="s">
        <v>1816</v>
      </c>
      <c r="D181" s="625"/>
      <c r="E181" s="626"/>
      <c r="F181" s="627"/>
      <c r="G181" s="628"/>
      <c r="H181" s="629"/>
      <c r="I181" s="629"/>
      <c r="J181" s="628"/>
    </row>
    <row r="182" spans="1:10" s="605" customFormat="1" ht="30" customHeight="1">
      <c r="A182" s="638"/>
      <c r="B182" s="639"/>
      <c r="C182" s="624" t="s">
        <v>1500</v>
      </c>
      <c r="D182" s="625"/>
      <c r="E182" s="626" t="s">
        <v>1501</v>
      </c>
      <c r="F182" s="627">
        <v>5</v>
      </c>
      <c r="G182" s="628" t="s">
        <v>0</v>
      </c>
      <c r="H182" s="629"/>
      <c r="I182" s="629"/>
      <c r="J182" s="628"/>
    </row>
    <row r="183" spans="1:10" s="605" customFormat="1" ht="30" customHeight="1">
      <c r="A183" s="638"/>
      <c r="B183" s="639"/>
      <c r="C183" s="624" t="s">
        <v>1360</v>
      </c>
      <c r="D183" s="625"/>
      <c r="E183" s="626"/>
      <c r="F183" s="627">
        <v>1</v>
      </c>
      <c r="G183" s="628" t="s">
        <v>70</v>
      </c>
      <c r="H183" s="629"/>
      <c r="I183" s="629"/>
      <c r="J183" s="628" t="s">
        <v>1502</v>
      </c>
    </row>
    <row r="184" spans="1:10" s="605" customFormat="1" ht="30" customHeight="1">
      <c r="A184" s="638"/>
      <c r="B184" s="631"/>
      <c r="C184" s="624" t="s">
        <v>1503</v>
      </c>
      <c r="D184" s="625"/>
      <c r="E184" s="626" t="s">
        <v>1504</v>
      </c>
      <c r="F184" s="627">
        <v>57</v>
      </c>
      <c r="G184" s="628" t="s">
        <v>1505</v>
      </c>
      <c r="H184" s="629"/>
      <c r="I184" s="629"/>
      <c r="J184" s="628"/>
    </row>
    <row r="185" spans="1:10" s="605" customFormat="1" ht="30" customHeight="1">
      <c r="A185" s="638"/>
      <c r="B185" s="631"/>
      <c r="C185" s="624" t="s">
        <v>1503</v>
      </c>
      <c r="D185" s="625"/>
      <c r="E185" s="626" t="s">
        <v>1506</v>
      </c>
      <c r="F185" s="627">
        <v>4</v>
      </c>
      <c r="G185" s="628" t="s">
        <v>1505</v>
      </c>
      <c r="H185" s="629"/>
      <c r="I185" s="629"/>
      <c r="J185" s="628"/>
    </row>
    <row r="186" spans="1:10" s="605" customFormat="1" ht="30" customHeight="1">
      <c r="A186" s="638"/>
      <c r="B186" s="631"/>
      <c r="C186" s="624" t="s">
        <v>1507</v>
      </c>
      <c r="D186" s="625"/>
      <c r="E186" s="369" t="s">
        <v>1508</v>
      </c>
      <c r="F186" s="627">
        <v>5</v>
      </c>
      <c r="G186" s="628" t="s">
        <v>61</v>
      </c>
      <c r="H186" s="629"/>
      <c r="I186" s="629"/>
      <c r="J186" s="628"/>
    </row>
    <row r="187" spans="1:10" s="605" customFormat="1" ht="30" customHeight="1">
      <c r="A187" s="638"/>
      <c r="B187" s="631"/>
      <c r="C187" s="624" t="s">
        <v>1509</v>
      </c>
      <c r="D187" s="625"/>
      <c r="E187" s="626" t="s">
        <v>1510</v>
      </c>
      <c r="F187" s="627">
        <v>5</v>
      </c>
      <c r="G187" s="628" t="s">
        <v>17</v>
      </c>
      <c r="H187" s="629"/>
      <c r="I187" s="629"/>
      <c r="J187" s="628"/>
    </row>
    <row r="188" spans="1:10" s="605" customFormat="1" ht="30" customHeight="1">
      <c r="A188" s="638"/>
      <c r="B188" s="631"/>
      <c r="C188" s="624" t="s">
        <v>1511</v>
      </c>
      <c r="D188" s="625"/>
      <c r="E188" s="626"/>
      <c r="F188" s="627"/>
      <c r="G188" s="628"/>
      <c r="H188" s="629"/>
      <c r="I188" s="633">
        <f>SUM(I182:I187)</f>
        <v>0</v>
      </c>
      <c r="J188" s="630"/>
    </row>
    <row r="189" spans="1:10" s="605" customFormat="1" ht="30" customHeight="1">
      <c r="A189" s="638"/>
      <c r="B189" s="631"/>
      <c r="C189" s="624"/>
      <c r="D189" s="625"/>
      <c r="E189" s="626"/>
      <c r="F189" s="627"/>
      <c r="G189" s="628"/>
      <c r="H189" s="629"/>
      <c r="I189" s="629"/>
      <c r="J189" s="630"/>
    </row>
    <row r="190" spans="1:10" s="605" customFormat="1" ht="30" customHeight="1">
      <c r="A190" s="638"/>
      <c r="B190" s="631">
        <v>9</v>
      </c>
      <c r="C190" s="624" t="s">
        <v>1845</v>
      </c>
      <c r="D190" s="625"/>
      <c r="E190" s="626"/>
      <c r="F190" s="627"/>
      <c r="G190" s="628"/>
      <c r="H190" s="629"/>
      <c r="I190" s="629"/>
      <c r="J190" s="630"/>
    </row>
    <row r="191" spans="1:10" s="605" customFormat="1" ht="30" customHeight="1">
      <c r="A191" s="638"/>
      <c r="B191" s="631" t="s">
        <v>1260</v>
      </c>
      <c r="C191" s="624" t="s">
        <v>1802</v>
      </c>
      <c r="D191" s="625"/>
      <c r="E191" s="626"/>
      <c r="F191" s="627"/>
      <c r="G191" s="628"/>
      <c r="H191" s="629"/>
      <c r="I191" s="629"/>
      <c r="J191" s="630"/>
    </row>
    <row r="192" spans="1:10" s="605" customFormat="1" ht="30" customHeight="1">
      <c r="A192" s="638"/>
      <c r="B192" s="631"/>
      <c r="C192" s="624" t="s">
        <v>1512</v>
      </c>
      <c r="D192" s="625"/>
      <c r="E192" s="626" t="s">
        <v>1513</v>
      </c>
      <c r="F192" s="627">
        <v>5</v>
      </c>
      <c r="G192" s="628" t="s">
        <v>38</v>
      </c>
      <c r="H192" s="629"/>
      <c r="I192" s="629"/>
      <c r="J192" s="628"/>
    </row>
    <row r="193" spans="1:10" s="605" customFormat="1" ht="30" customHeight="1">
      <c r="A193" s="638"/>
      <c r="B193" s="631"/>
      <c r="C193" s="704" t="s">
        <v>1318</v>
      </c>
      <c r="D193" s="705"/>
      <c r="E193" s="706" t="s">
        <v>1514</v>
      </c>
      <c r="F193" s="707">
        <v>34</v>
      </c>
      <c r="G193" s="708" t="s">
        <v>38</v>
      </c>
      <c r="H193" s="642"/>
      <c r="I193" s="642"/>
      <c r="J193" s="708"/>
    </row>
    <row r="194" spans="1:10" s="605" customFormat="1" ht="30" customHeight="1">
      <c r="A194" s="638"/>
      <c r="B194" s="631"/>
      <c r="C194" s="704" t="s">
        <v>1318</v>
      </c>
      <c r="D194" s="705"/>
      <c r="E194" s="706" t="s">
        <v>1515</v>
      </c>
      <c r="F194" s="707">
        <v>24</v>
      </c>
      <c r="G194" s="708" t="s">
        <v>38</v>
      </c>
      <c r="H194" s="642"/>
      <c r="I194" s="642"/>
      <c r="J194" s="708"/>
    </row>
    <row r="195" spans="1:10" s="605" customFormat="1" ht="30" customHeight="1">
      <c r="A195" s="638"/>
      <c r="B195" s="631"/>
      <c r="C195" s="704" t="s">
        <v>1507</v>
      </c>
      <c r="D195" s="705"/>
      <c r="E195" s="778" t="s">
        <v>1516</v>
      </c>
      <c r="F195" s="707">
        <v>5</v>
      </c>
      <c r="G195" s="708" t="s">
        <v>61</v>
      </c>
      <c r="H195" s="642"/>
      <c r="I195" s="642"/>
      <c r="J195" s="708"/>
    </row>
    <row r="196" spans="1:10" s="605" customFormat="1" ht="30" customHeight="1">
      <c r="A196" s="638"/>
      <c r="B196" s="631"/>
      <c r="C196" s="704" t="s">
        <v>1318</v>
      </c>
      <c r="D196" s="705"/>
      <c r="E196" s="778" t="s">
        <v>1517</v>
      </c>
      <c r="F196" s="707">
        <v>3</v>
      </c>
      <c r="G196" s="708" t="s">
        <v>61</v>
      </c>
      <c r="H196" s="642"/>
      <c r="I196" s="642"/>
      <c r="J196" s="708"/>
    </row>
    <row r="197" spans="1:10" s="605" customFormat="1" ht="30" customHeight="1">
      <c r="A197" s="638"/>
      <c r="B197" s="631"/>
      <c r="C197" s="624" t="s">
        <v>1318</v>
      </c>
      <c r="D197" s="625"/>
      <c r="E197" s="369" t="s">
        <v>1518</v>
      </c>
      <c r="F197" s="627">
        <v>1</v>
      </c>
      <c r="G197" s="628" t="s">
        <v>61</v>
      </c>
      <c r="H197" s="629"/>
      <c r="I197" s="629"/>
      <c r="J197" s="628"/>
    </row>
    <row r="198" spans="1:10" s="605" customFormat="1" ht="30" customHeight="1">
      <c r="A198" s="638"/>
      <c r="B198" s="631"/>
      <c r="C198" s="624" t="s">
        <v>1519</v>
      </c>
      <c r="D198" s="625"/>
      <c r="E198" s="369" t="s">
        <v>1436</v>
      </c>
      <c r="F198" s="627">
        <v>3</v>
      </c>
      <c r="G198" s="628" t="s">
        <v>61</v>
      </c>
      <c r="H198" s="629"/>
      <c r="I198" s="629"/>
      <c r="J198" s="628"/>
    </row>
    <row r="199" spans="1:10" s="641" customFormat="1" ht="30" customHeight="1">
      <c r="A199" s="640"/>
      <c r="B199" s="631"/>
      <c r="C199" s="624" t="s">
        <v>1438</v>
      </c>
      <c r="D199" s="625"/>
      <c r="E199" s="626" t="s">
        <v>1439</v>
      </c>
      <c r="F199" s="627">
        <v>8</v>
      </c>
      <c r="G199" s="628" t="s">
        <v>210</v>
      </c>
      <c r="H199" s="629"/>
      <c r="I199" s="629"/>
      <c r="J199" s="628"/>
    </row>
    <row r="200" spans="1:10" s="636" customFormat="1" ht="30" customHeight="1">
      <c r="A200" s="617"/>
      <c r="B200" s="631"/>
      <c r="C200" s="624" t="s">
        <v>1440</v>
      </c>
      <c r="D200" s="625"/>
      <c r="E200" s="626" t="s">
        <v>1441</v>
      </c>
      <c r="F200" s="627">
        <v>49</v>
      </c>
      <c r="G200" s="628" t="s">
        <v>403</v>
      </c>
      <c r="H200" s="629"/>
      <c r="I200" s="629"/>
      <c r="J200" s="628"/>
    </row>
    <row r="201" spans="1:10" s="605" customFormat="1" ht="30" customHeight="1">
      <c r="A201" s="638"/>
      <c r="B201" s="631"/>
      <c r="C201" s="624" t="s">
        <v>1444</v>
      </c>
      <c r="D201" s="625"/>
      <c r="E201" s="369"/>
      <c r="F201" s="627">
        <v>1</v>
      </c>
      <c r="G201" s="628" t="s">
        <v>70</v>
      </c>
      <c r="H201" s="629"/>
      <c r="I201" s="629"/>
      <c r="J201" s="628" t="s">
        <v>1520</v>
      </c>
    </row>
    <row r="202" spans="1:10" s="605" customFormat="1" ht="30" customHeight="1">
      <c r="A202" s="638"/>
      <c r="B202" s="631"/>
      <c r="C202" s="624" t="s">
        <v>1498</v>
      </c>
      <c r="D202" s="625"/>
      <c r="E202" s="626"/>
      <c r="F202" s="627"/>
      <c r="G202" s="628"/>
      <c r="H202" s="629"/>
      <c r="I202" s="633">
        <f>SUM(I192:I201)</f>
        <v>0</v>
      </c>
      <c r="J202" s="630"/>
    </row>
    <row r="203" spans="1:10" s="605" customFormat="1" ht="30" customHeight="1">
      <c r="A203" s="638"/>
      <c r="B203" s="631"/>
      <c r="C203" s="624"/>
      <c r="D203" s="625"/>
      <c r="E203" s="626"/>
      <c r="F203" s="627"/>
      <c r="G203" s="628"/>
      <c r="H203" s="629"/>
      <c r="I203" s="629"/>
      <c r="J203" s="630"/>
    </row>
    <row r="204" spans="1:10" s="605" customFormat="1" ht="30" customHeight="1">
      <c r="A204" s="638"/>
      <c r="B204" s="631">
        <v>10</v>
      </c>
      <c r="C204" s="698" t="s">
        <v>1847</v>
      </c>
      <c r="D204" s="699"/>
      <c r="E204" s="700"/>
      <c r="F204" s="701"/>
      <c r="G204" s="702"/>
      <c r="H204" s="629"/>
      <c r="I204" s="629"/>
      <c r="J204" s="630"/>
    </row>
    <row r="205" spans="1:10" s="605" customFormat="1" ht="30" customHeight="1">
      <c r="A205" s="638"/>
      <c r="B205" s="631" t="s">
        <v>1786</v>
      </c>
      <c r="C205" s="698" t="s">
        <v>1819</v>
      </c>
      <c r="D205" s="699"/>
      <c r="E205" s="700"/>
      <c r="F205" s="701"/>
      <c r="G205" s="702"/>
      <c r="H205" s="629"/>
      <c r="I205" s="629"/>
      <c r="J205" s="630"/>
    </row>
    <row r="206" spans="1:10" s="605" customFormat="1" ht="30" customHeight="1">
      <c r="A206" s="638"/>
      <c r="B206" s="631"/>
      <c r="C206" s="703" t="s">
        <v>1521</v>
      </c>
      <c r="D206" s="699"/>
      <c r="E206" s="700" t="s">
        <v>1522</v>
      </c>
      <c r="F206" s="701">
        <v>222</v>
      </c>
      <c r="G206" s="702" t="s">
        <v>38</v>
      </c>
      <c r="H206" s="629"/>
      <c r="I206" s="629"/>
      <c r="J206" s="628"/>
    </row>
    <row r="207" spans="1:10" s="605" customFormat="1" ht="30" customHeight="1">
      <c r="A207" s="638"/>
      <c r="B207" s="631"/>
      <c r="C207" s="698" t="s">
        <v>1523</v>
      </c>
      <c r="D207" s="699"/>
      <c r="E207" s="700" t="s">
        <v>1524</v>
      </c>
      <c r="F207" s="701">
        <v>9</v>
      </c>
      <c r="G207" s="702" t="s">
        <v>61</v>
      </c>
      <c r="H207" s="629"/>
      <c r="I207" s="629"/>
      <c r="J207" s="628"/>
    </row>
    <row r="208" spans="1:10" s="605" customFormat="1" ht="30" customHeight="1">
      <c r="A208" s="638"/>
      <c r="B208" s="631"/>
      <c r="C208" s="698" t="s">
        <v>1525</v>
      </c>
      <c r="D208" s="699"/>
      <c r="E208" s="700" t="s">
        <v>1526</v>
      </c>
      <c r="F208" s="701">
        <v>9</v>
      </c>
      <c r="G208" s="702" t="s">
        <v>61</v>
      </c>
      <c r="H208" s="629"/>
      <c r="I208" s="629"/>
      <c r="J208" s="628"/>
    </row>
    <row r="209" spans="1:10" s="605" customFormat="1" ht="30" customHeight="1">
      <c r="A209" s="638"/>
      <c r="B209" s="631"/>
      <c r="C209" s="698" t="s">
        <v>1527</v>
      </c>
      <c r="D209" s="699"/>
      <c r="E209" s="700" t="s">
        <v>1528</v>
      </c>
      <c r="F209" s="701">
        <v>9</v>
      </c>
      <c r="G209" s="702" t="s">
        <v>61</v>
      </c>
      <c r="H209" s="629"/>
      <c r="I209" s="629"/>
      <c r="J209" s="628"/>
    </row>
    <row r="210" spans="1:10" s="605" customFormat="1" ht="30" customHeight="1">
      <c r="A210" s="638"/>
      <c r="B210" s="631"/>
      <c r="C210" s="698" t="s">
        <v>1529</v>
      </c>
      <c r="D210" s="699"/>
      <c r="E210" s="700"/>
      <c r="F210" s="701">
        <v>1</v>
      </c>
      <c r="G210" s="702" t="s">
        <v>70</v>
      </c>
      <c r="H210" s="629"/>
      <c r="I210" s="629"/>
      <c r="J210" s="702" t="s">
        <v>1530</v>
      </c>
    </row>
    <row r="211" spans="1:10" s="605" customFormat="1" ht="30" customHeight="1">
      <c r="A211" s="638"/>
      <c r="B211" s="631"/>
      <c r="C211" s="698" t="s">
        <v>1711</v>
      </c>
      <c r="D211" s="699"/>
      <c r="E211" s="700" t="s">
        <v>1712</v>
      </c>
      <c r="F211" s="701">
        <v>1</v>
      </c>
      <c r="G211" s="702" t="s">
        <v>1297</v>
      </c>
      <c r="H211" s="629"/>
      <c r="I211" s="629"/>
      <c r="J211" s="628"/>
    </row>
    <row r="212" spans="1:10" s="605" customFormat="1" ht="30" customHeight="1">
      <c r="A212" s="638"/>
      <c r="B212" s="631"/>
      <c r="C212" s="698" t="s">
        <v>1713</v>
      </c>
      <c r="D212" s="699"/>
      <c r="E212" s="700"/>
      <c r="F212" s="701">
        <v>1</v>
      </c>
      <c r="G212" s="702" t="s">
        <v>0</v>
      </c>
      <c r="H212" s="629"/>
      <c r="I212" s="629"/>
      <c r="J212" s="628"/>
    </row>
    <row r="213" spans="1:10" s="605" customFormat="1" ht="30" customHeight="1">
      <c r="A213" s="638"/>
      <c r="B213" s="631"/>
      <c r="C213" s="698" t="s">
        <v>1498</v>
      </c>
      <c r="D213" s="699"/>
      <c r="E213" s="700"/>
      <c r="F213" s="701"/>
      <c r="G213" s="702"/>
      <c r="H213" s="629"/>
      <c r="I213" s="633">
        <f>SUM(I206:I212)</f>
        <v>0</v>
      </c>
      <c r="J213" s="630"/>
    </row>
    <row r="214" spans="1:10" s="605" customFormat="1" ht="30" customHeight="1">
      <c r="A214" s="638"/>
      <c r="B214" s="631"/>
      <c r="C214" s="698"/>
      <c r="D214" s="699"/>
      <c r="E214" s="700"/>
      <c r="F214" s="701"/>
      <c r="G214" s="702"/>
      <c r="H214" s="629"/>
      <c r="I214" s="629"/>
      <c r="J214" s="630"/>
    </row>
    <row r="215" spans="1:10" s="605" customFormat="1" ht="30" customHeight="1">
      <c r="A215" s="638"/>
      <c r="B215" s="631" t="s">
        <v>1260</v>
      </c>
      <c r="C215" s="698" t="s">
        <v>1849</v>
      </c>
      <c r="D215" s="699"/>
      <c r="E215" s="700"/>
      <c r="F215" s="701"/>
      <c r="G215" s="702"/>
      <c r="H215" s="629"/>
      <c r="I215" s="629"/>
      <c r="J215" s="630"/>
    </row>
    <row r="216" spans="1:10" s="605" customFormat="1" ht="30" customHeight="1">
      <c r="A216" s="638"/>
      <c r="B216" s="631"/>
      <c r="C216" s="703" t="s">
        <v>1521</v>
      </c>
      <c r="D216" s="699"/>
      <c r="E216" s="700" t="s">
        <v>1522</v>
      </c>
      <c r="F216" s="701">
        <v>7</v>
      </c>
      <c r="G216" s="702" t="s">
        <v>38</v>
      </c>
      <c r="H216" s="629"/>
      <c r="I216" s="629"/>
      <c r="J216" s="628"/>
    </row>
    <row r="217" spans="1:10" s="605" customFormat="1" ht="30" customHeight="1">
      <c r="A217" s="638"/>
      <c r="B217" s="631"/>
      <c r="C217" s="703" t="s">
        <v>1531</v>
      </c>
      <c r="D217" s="699"/>
      <c r="E217" s="700" t="s">
        <v>1516</v>
      </c>
      <c r="F217" s="701">
        <v>3</v>
      </c>
      <c r="G217" s="702" t="s">
        <v>61</v>
      </c>
      <c r="H217" s="629"/>
      <c r="I217" s="629"/>
      <c r="J217" s="628"/>
    </row>
    <row r="218" spans="1:10" s="605" customFormat="1" ht="30" customHeight="1">
      <c r="A218" s="638"/>
      <c r="B218" s="631"/>
      <c r="C218" s="698" t="s">
        <v>1527</v>
      </c>
      <c r="D218" s="699"/>
      <c r="E218" s="700" t="s">
        <v>1528</v>
      </c>
      <c r="F218" s="701">
        <v>3</v>
      </c>
      <c r="G218" s="702" t="s">
        <v>61</v>
      </c>
      <c r="H218" s="629"/>
      <c r="I218" s="629"/>
      <c r="J218" s="628"/>
    </row>
    <row r="219" spans="1:10" s="605" customFormat="1" ht="30" customHeight="1">
      <c r="A219" s="638"/>
      <c r="B219" s="631"/>
      <c r="C219" s="698" t="s">
        <v>1509</v>
      </c>
      <c r="D219" s="699"/>
      <c r="E219" s="700" t="s">
        <v>1532</v>
      </c>
      <c r="F219" s="701">
        <v>3</v>
      </c>
      <c r="G219" s="702" t="s">
        <v>17</v>
      </c>
      <c r="H219" s="629"/>
      <c r="I219" s="629"/>
      <c r="J219" s="628"/>
    </row>
    <row r="220" spans="1:10" s="605" customFormat="1" ht="30" customHeight="1">
      <c r="A220" s="638"/>
      <c r="B220" s="631"/>
      <c r="C220" s="698" t="s">
        <v>1498</v>
      </c>
      <c r="D220" s="699"/>
      <c r="E220" s="700"/>
      <c r="F220" s="701"/>
      <c r="G220" s="702"/>
      <c r="H220" s="629"/>
      <c r="I220" s="633">
        <f>SUM(I216:I219)</f>
        <v>0</v>
      </c>
      <c r="J220" s="630"/>
    </row>
    <row r="221" spans="1:10" s="605" customFormat="1" ht="30" customHeight="1">
      <c r="A221" s="638"/>
      <c r="B221" s="631"/>
      <c r="C221" s="624"/>
      <c r="D221" s="625"/>
      <c r="E221" s="626"/>
      <c r="F221" s="627"/>
      <c r="G221" s="628"/>
      <c r="H221" s="629"/>
      <c r="I221" s="629"/>
      <c r="J221" s="630"/>
    </row>
    <row r="222" spans="1:10" s="605" customFormat="1" ht="30" customHeight="1">
      <c r="A222" s="638"/>
      <c r="B222" s="639">
        <v>11</v>
      </c>
      <c r="C222" s="624" t="s">
        <v>1533</v>
      </c>
      <c r="D222" s="625"/>
      <c r="E222" s="626"/>
      <c r="F222" s="627"/>
      <c r="G222" s="628"/>
      <c r="H222" s="629"/>
      <c r="I222" s="629"/>
      <c r="J222" s="630"/>
    </row>
    <row r="223" spans="1:10" s="605" customFormat="1" ht="30" customHeight="1">
      <c r="A223" s="638"/>
      <c r="B223" s="631"/>
      <c r="C223" s="624" t="s">
        <v>1534</v>
      </c>
      <c r="D223" s="625"/>
      <c r="E223" s="626"/>
      <c r="F223" s="627">
        <v>1</v>
      </c>
      <c r="G223" s="628" t="s">
        <v>1535</v>
      </c>
      <c r="H223" s="629"/>
      <c r="I223" s="629"/>
      <c r="J223" s="628" t="s">
        <v>1536</v>
      </c>
    </row>
    <row r="224" spans="1:10" s="605" customFormat="1" ht="30" customHeight="1">
      <c r="A224" s="638"/>
      <c r="B224" s="631"/>
      <c r="C224" s="624" t="s">
        <v>1537</v>
      </c>
      <c r="D224" s="625"/>
      <c r="E224" s="626"/>
      <c r="F224" s="627">
        <v>1</v>
      </c>
      <c r="G224" s="628" t="s">
        <v>102</v>
      </c>
      <c r="H224" s="629"/>
      <c r="I224" s="629"/>
      <c r="J224" s="628" t="s">
        <v>1538</v>
      </c>
    </row>
    <row r="225" spans="1:10" s="605" customFormat="1" ht="30" customHeight="1">
      <c r="A225" s="638"/>
      <c r="B225" s="631"/>
      <c r="C225" s="624" t="s">
        <v>1539</v>
      </c>
      <c r="D225" s="625"/>
      <c r="E225" s="626"/>
      <c r="F225" s="627">
        <v>1</v>
      </c>
      <c r="G225" s="628" t="s">
        <v>102</v>
      </c>
      <c r="H225" s="629"/>
      <c r="I225" s="629"/>
      <c r="J225" s="628"/>
    </row>
    <row r="226" spans="1:10" s="605" customFormat="1" ht="30" customHeight="1">
      <c r="A226" s="638"/>
      <c r="B226" s="631"/>
      <c r="C226" s="624" t="s">
        <v>1540</v>
      </c>
      <c r="D226" s="625"/>
      <c r="E226" s="626"/>
      <c r="F226" s="627">
        <v>1</v>
      </c>
      <c r="G226" s="628" t="s">
        <v>1535</v>
      </c>
      <c r="H226" s="629"/>
      <c r="I226" s="629"/>
      <c r="J226" s="628" t="s">
        <v>1541</v>
      </c>
    </row>
    <row r="227" spans="1:10" s="605" customFormat="1" ht="30" customHeight="1">
      <c r="A227" s="638"/>
      <c r="B227" s="631"/>
      <c r="C227" s="624" t="s">
        <v>1537</v>
      </c>
      <c r="D227" s="625"/>
      <c r="E227" s="626"/>
      <c r="F227" s="627">
        <v>1</v>
      </c>
      <c r="G227" s="628" t="s">
        <v>1535</v>
      </c>
      <c r="H227" s="629"/>
      <c r="I227" s="629"/>
      <c r="J227" s="628" t="s">
        <v>1542</v>
      </c>
    </row>
    <row r="228" spans="1:10" s="605" customFormat="1" ht="30" customHeight="1">
      <c r="A228" s="638"/>
      <c r="B228" s="631"/>
      <c r="C228" s="624" t="s">
        <v>1543</v>
      </c>
      <c r="D228" s="625"/>
      <c r="E228" s="626"/>
      <c r="F228" s="627">
        <v>1</v>
      </c>
      <c r="G228" s="628" t="s">
        <v>102</v>
      </c>
      <c r="H228" s="629"/>
      <c r="I228" s="629"/>
      <c r="J228" s="628" t="s">
        <v>1544</v>
      </c>
    </row>
    <row r="229" spans="1:10" s="605" customFormat="1" ht="30" customHeight="1">
      <c r="A229" s="638"/>
      <c r="B229" s="631"/>
      <c r="C229" s="624" t="s">
        <v>1545</v>
      </c>
      <c r="D229" s="625"/>
      <c r="E229" s="626"/>
      <c r="F229" s="627">
        <v>1</v>
      </c>
      <c r="G229" s="628" t="s">
        <v>102</v>
      </c>
      <c r="H229" s="629"/>
      <c r="I229" s="629"/>
      <c r="J229" s="628" t="s">
        <v>1546</v>
      </c>
    </row>
    <row r="230" spans="1:10" s="605" customFormat="1" ht="30" customHeight="1">
      <c r="A230" s="638"/>
      <c r="B230" s="631"/>
      <c r="C230" s="624" t="s">
        <v>1547</v>
      </c>
      <c r="D230" s="625"/>
      <c r="E230" s="626"/>
      <c r="F230" s="627">
        <v>1</v>
      </c>
      <c r="G230" s="628" t="s">
        <v>102</v>
      </c>
      <c r="H230" s="629"/>
      <c r="I230" s="629"/>
      <c r="J230" s="628" t="s">
        <v>1548</v>
      </c>
    </row>
    <row r="231" spans="1:10" s="605" customFormat="1" ht="30" customHeight="1">
      <c r="A231" s="638"/>
      <c r="B231" s="631"/>
      <c r="C231" s="624" t="s">
        <v>1312</v>
      </c>
      <c r="D231" s="625"/>
      <c r="E231" s="626"/>
      <c r="F231" s="627"/>
      <c r="G231" s="628"/>
      <c r="H231" s="629"/>
      <c r="I231" s="633">
        <f>SUM(I223:I230)</f>
        <v>0</v>
      </c>
      <c r="J231" s="630"/>
    </row>
    <row r="232" spans="1:10" s="605" customFormat="1" ht="30" customHeight="1">
      <c r="A232" s="638"/>
      <c r="B232" s="631"/>
      <c r="C232" s="624"/>
      <c r="D232" s="625"/>
      <c r="E232" s="626"/>
      <c r="F232" s="627"/>
      <c r="G232" s="628"/>
      <c r="H232" s="629"/>
      <c r="I232" s="629"/>
      <c r="J232" s="630"/>
    </row>
    <row r="233" spans="1:10" s="605" customFormat="1" ht="30" customHeight="1">
      <c r="A233" s="638"/>
      <c r="B233" s="631"/>
      <c r="C233" s="624"/>
      <c r="D233" s="625"/>
      <c r="E233" s="626"/>
      <c r="F233" s="627"/>
      <c r="G233" s="628"/>
      <c r="H233" s="629"/>
      <c r="I233" s="629"/>
      <c r="J233" s="630"/>
    </row>
    <row r="234" spans="1:10" s="605" customFormat="1" ht="30" customHeight="1">
      <c r="A234" s="638"/>
      <c r="B234" s="631"/>
      <c r="C234" s="624"/>
      <c r="D234" s="625"/>
      <c r="E234" s="626"/>
      <c r="F234" s="627"/>
      <c r="G234" s="628"/>
      <c r="H234" s="629"/>
      <c r="I234" s="629"/>
      <c r="J234" s="630"/>
    </row>
    <row r="235" spans="1:10" s="605" customFormat="1" ht="30" customHeight="1">
      <c r="A235" s="638"/>
      <c r="B235" s="631"/>
      <c r="C235" s="624"/>
      <c r="D235" s="625"/>
      <c r="E235" s="626"/>
      <c r="F235" s="627"/>
      <c r="G235" s="628"/>
      <c r="H235" s="629"/>
      <c r="I235" s="629"/>
      <c r="J235" s="630"/>
    </row>
    <row r="236" spans="1:10" s="605" customFormat="1" ht="30" customHeight="1">
      <c r="A236" s="638"/>
      <c r="B236" s="631"/>
      <c r="C236" s="624"/>
      <c r="D236" s="625"/>
      <c r="E236" s="626"/>
      <c r="F236" s="627"/>
      <c r="G236" s="628"/>
      <c r="H236" s="629"/>
      <c r="I236" s="629"/>
      <c r="J236" s="630"/>
    </row>
    <row r="237" spans="1:10" s="605" customFormat="1" ht="30" customHeight="1">
      <c r="A237" s="638"/>
      <c r="B237" s="631"/>
      <c r="C237" s="624"/>
      <c r="D237" s="625"/>
      <c r="E237" s="626"/>
      <c r="F237" s="627"/>
      <c r="G237" s="628"/>
      <c r="H237" s="629"/>
      <c r="I237" s="629"/>
      <c r="J237" s="630"/>
    </row>
    <row r="238" spans="1:10" s="605" customFormat="1" ht="30" customHeight="1">
      <c r="A238" s="638"/>
      <c r="B238" s="631"/>
      <c r="C238" s="624"/>
      <c r="D238" s="625"/>
      <c r="E238" s="626"/>
      <c r="F238" s="627"/>
      <c r="G238" s="628"/>
      <c r="H238" s="629"/>
      <c r="I238" s="629"/>
      <c r="J238" s="630"/>
    </row>
    <row r="239" spans="1:10" s="605" customFormat="1" ht="30" customHeight="1">
      <c r="A239" s="638"/>
      <c r="B239" s="631"/>
      <c r="C239" s="624"/>
      <c r="D239" s="625"/>
      <c r="E239" s="626"/>
      <c r="F239" s="627"/>
      <c r="G239" s="628"/>
      <c r="H239" s="629"/>
      <c r="I239" s="629"/>
      <c r="J239" s="630"/>
    </row>
    <row r="240" spans="1:10" s="605" customFormat="1" ht="30" customHeight="1">
      <c r="A240" s="638"/>
      <c r="B240" s="631"/>
      <c r="C240" s="624"/>
      <c r="D240" s="625"/>
      <c r="E240" s="626"/>
      <c r="F240" s="627"/>
      <c r="G240" s="628"/>
      <c r="H240" s="629"/>
      <c r="I240" s="629"/>
      <c r="J240" s="630"/>
    </row>
    <row r="241" spans="1:10" s="605" customFormat="1" ht="30" customHeight="1">
      <c r="A241" s="638"/>
      <c r="B241" s="631"/>
      <c r="C241" s="624"/>
      <c r="D241" s="625"/>
      <c r="E241" s="626"/>
      <c r="F241" s="627"/>
      <c r="G241" s="628"/>
      <c r="H241" s="629"/>
      <c r="I241" s="629"/>
      <c r="J241" s="630"/>
    </row>
    <row r="242" spans="1:10" s="605" customFormat="1" ht="30" customHeight="1">
      <c r="A242" s="638"/>
      <c r="B242" s="631"/>
      <c r="C242" s="624"/>
      <c r="D242" s="625"/>
      <c r="E242" s="626"/>
      <c r="F242" s="627"/>
      <c r="G242" s="628"/>
      <c r="H242" s="629"/>
      <c r="I242" s="629"/>
      <c r="J242" s="630"/>
    </row>
    <row r="243" spans="1:10" s="605" customFormat="1" ht="30" customHeight="1">
      <c r="A243" s="638"/>
      <c r="B243" s="631"/>
      <c r="C243" s="624"/>
      <c r="D243" s="625"/>
      <c r="E243" s="626"/>
      <c r="F243" s="627"/>
      <c r="G243" s="628"/>
      <c r="H243" s="629"/>
      <c r="I243" s="629"/>
      <c r="J243" s="630"/>
    </row>
    <row r="244" spans="1:10" s="605" customFormat="1" ht="30" customHeight="1">
      <c r="A244" s="638"/>
      <c r="B244" s="631"/>
      <c r="C244" s="624"/>
      <c r="D244" s="625"/>
      <c r="E244" s="626"/>
      <c r="F244" s="627"/>
      <c r="G244" s="628"/>
      <c r="H244" s="629"/>
      <c r="I244" s="629"/>
      <c r="J244" s="630"/>
    </row>
    <row r="245" spans="1:10" s="605" customFormat="1" ht="30" customHeight="1">
      <c r="A245" s="638"/>
      <c r="B245" s="631"/>
      <c r="C245" s="624"/>
      <c r="D245" s="625"/>
      <c r="E245" s="626"/>
      <c r="F245" s="627"/>
      <c r="G245" s="628"/>
      <c r="H245" s="629"/>
      <c r="I245" s="629"/>
      <c r="J245" s="630"/>
    </row>
    <row r="246" spans="1:10" s="605" customFormat="1" ht="30" customHeight="1">
      <c r="A246" s="638"/>
      <c r="B246" s="631"/>
      <c r="C246" s="646"/>
      <c r="D246" s="625"/>
      <c r="E246" s="626"/>
      <c r="F246" s="627"/>
      <c r="G246" s="628"/>
      <c r="H246" s="629"/>
      <c r="I246" s="629"/>
      <c r="J246" s="630"/>
    </row>
    <row r="247" spans="1:10" s="605" customFormat="1" ht="30" customHeight="1">
      <c r="A247" s="638"/>
      <c r="B247" s="631"/>
      <c r="C247" s="646"/>
      <c r="D247" s="625"/>
      <c r="E247" s="626"/>
      <c r="F247" s="627"/>
      <c r="G247" s="628"/>
      <c r="H247" s="629"/>
      <c r="I247" s="629"/>
      <c r="J247" s="630"/>
    </row>
    <row r="248" spans="1:10" s="605" customFormat="1" ht="30" customHeight="1">
      <c r="A248" s="638"/>
      <c r="B248" s="631"/>
      <c r="C248" s="624"/>
      <c r="D248" s="625"/>
      <c r="E248" s="626"/>
      <c r="F248" s="627"/>
      <c r="G248" s="628"/>
      <c r="H248" s="629"/>
      <c r="I248" s="629"/>
      <c r="J248" s="630"/>
    </row>
    <row r="249" spans="1:10" s="605" customFormat="1" ht="30" customHeight="1">
      <c r="A249" s="638"/>
      <c r="B249" s="631"/>
      <c r="C249" s="624"/>
      <c r="D249" s="625"/>
      <c r="E249" s="626"/>
      <c r="F249" s="627"/>
      <c r="G249" s="628"/>
      <c r="H249" s="629"/>
      <c r="I249" s="629"/>
      <c r="J249" s="630"/>
    </row>
    <row r="250" spans="1:10" s="605" customFormat="1" ht="30" customHeight="1">
      <c r="A250" s="638"/>
      <c r="B250" s="631"/>
      <c r="C250" s="624"/>
      <c r="D250" s="625"/>
      <c r="E250" s="626"/>
      <c r="F250" s="627"/>
      <c r="G250" s="628"/>
      <c r="H250" s="629"/>
      <c r="I250" s="629"/>
      <c r="J250" s="630"/>
    </row>
    <row r="251" spans="1:10" s="605" customFormat="1" ht="30" customHeight="1">
      <c r="A251" s="638"/>
      <c r="B251" s="631"/>
      <c r="C251" s="624"/>
      <c r="D251" s="625"/>
      <c r="E251" s="626"/>
      <c r="F251" s="627"/>
      <c r="G251" s="628"/>
      <c r="H251" s="629"/>
      <c r="I251" s="629"/>
      <c r="J251" s="630"/>
    </row>
    <row r="252" spans="1:10" s="605" customFormat="1" ht="30" customHeight="1">
      <c r="A252" s="638"/>
      <c r="B252" s="631"/>
      <c r="C252" s="624"/>
      <c r="D252" s="625"/>
      <c r="E252" s="626"/>
      <c r="F252" s="627"/>
      <c r="G252" s="628"/>
      <c r="H252" s="629"/>
      <c r="I252" s="629"/>
      <c r="J252" s="630"/>
    </row>
    <row r="253" spans="1:10" s="605" customFormat="1" ht="30" customHeight="1">
      <c r="A253" s="638"/>
      <c r="B253" s="631"/>
      <c r="C253" s="624"/>
      <c r="D253" s="625"/>
      <c r="E253" s="626"/>
      <c r="F253" s="627"/>
      <c r="G253" s="628"/>
      <c r="H253" s="629"/>
      <c r="I253" s="629"/>
      <c r="J253" s="630"/>
    </row>
    <row r="254" spans="1:10" s="605" customFormat="1" ht="30" customHeight="1">
      <c r="A254" s="638"/>
      <c r="B254" s="631"/>
      <c r="C254" s="624"/>
      <c r="D254" s="625"/>
      <c r="E254" s="626"/>
      <c r="F254" s="627"/>
      <c r="G254" s="628"/>
      <c r="H254" s="629"/>
      <c r="I254" s="629"/>
      <c r="J254" s="630"/>
    </row>
    <row r="255" spans="1:10" s="605" customFormat="1" ht="30" customHeight="1">
      <c r="A255" s="638"/>
      <c r="B255" s="631"/>
      <c r="C255" s="624"/>
      <c r="D255" s="625"/>
      <c r="E255" s="626"/>
      <c r="F255" s="627"/>
      <c r="G255" s="628"/>
      <c r="H255" s="629"/>
      <c r="I255" s="629"/>
      <c r="J255" s="630"/>
    </row>
    <row r="256" spans="1:10" s="605" customFormat="1" ht="30" customHeight="1">
      <c r="A256" s="638"/>
      <c r="B256" s="631"/>
      <c r="C256" s="624"/>
      <c r="D256" s="625"/>
      <c r="E256" s="626"/>
      <c r="F256" s="627"/>
      <c r="G256" s="628"/>
      <c r="H256" s="629"/>
      <c r="I256" s="629"/>
      <c r="J256" s="630"/>
    </row>
    <row r="257" spans="1:10" s="605" customFormat="1" ht="30" customHeight="1">
      <c r="A257" s="638"/>
      <c r="B257" s="631"/>
      <c r="C257" s="624"/>
      <c r="D257" s="625"/>
      <c r="E257" s="626"/>
      <c r="F257" s="627"/>
      <c r="G257" s="628"/>
      <c r="H257" s="629"/>
      <c r="I257" s="629"/>
      <c r="J257" s="630"/>
    </row>
    <row r="258" spans="1:10" s="605" customFormat="1" ht="30" customHeight="1">
      <c r="A258" s="638"/>
      <c r="B258" s="631"/>
      <c r="C258" s="624"/>
      <c r="D258" s="625"/>
      <c r="E258" s="626"/>
      <c r="F258" s="627"/>
      <c r="G258" s="628"/>
      <c r="H258" s="629"/>
      <c r="I258" s="629"/>
      <c r="J258" s="630"/>
    </row>
    <row r="259" spans="1:10" s="605" customFormat="1" ht="30" customHeight="1">
      <c r="A259" s="638"/>
      <c r="B259" s="631"/>
      <c r="C259" s="624"/>
      <c r="D259" s="625"/>
      <c r="E259" s="626"/>
      <c r="F259" s="627"/>
      <c r="G259" s="628"/>
      <c r="H259" s="629"/>
      <c r="I259" s="629"/>
      <c r="J259" s="630"/>
    </row>
    <row r="260" spans="1:10" s="605" customFormat="1" ht="30" customHeight="1">
      <c r="A260" s="638"/>
      <c r="B260" s="631"/>
      <c r="C260" s="624"/>
      <c r="D260" s="625"/>
      <c r="E260" s="626"/>
      <c r="F260" s="627"/>
      <c r="G260" s="628"/>
      <c r="H260" s="629"/>
      <c r="I260" s="629"/>
      <c r="J260" s="630"/>
    </row>
    <row r="261" spans="1:10" s="605" customFormat="1" ht="30" customHeight="1">
      <c r="A261" s="638"/>
      <c r="B261" s="647"/>
      <c r="C261" s="648"/>
      <c r="D261" s="649"/>
      <c r="E261" s="650"/>
      <c r="F261" s="651"/>
      <c r="G261" s="652"/>
      <c r="H261" s="651"/>
      <c r="I261" s="651"/>
      <c r="J261" s="370"/>
    </row>
    <row r="262" spans="1:10" s="605" customFormat="1" ht="30" customHeight="1">
      <c r="A262" s="638"/>
      <c r="B262" s="653"/>
      <c r="C262" s="654"/>
      <c r="D262" s="655"/>
      <c r="E262" s="655"/>
      <c r="F262" s="610"/>
      <c r="G262" s="638"/>
      <c r="H262" s="610"/>
      <c r="I262" s="610"/>
      <c r="J262" s="371"/>
    </row>
    <row r="263" spans="1:10" s="605" customFormat="1" ht="30" customHeight="1">
      <c r="A263" s="638"/>
      <c r="B263" s="653"/>
      <c r="C263" s="654"/>
      <c r="D263" s="655"/>
      <c r="E263" s="655"/>
      <c r="F263" s="610"/>
      <c r="G263" s="638"/>
      <c r="H263" s="610"/>
      <c r="I263" s="610"/>
      <c r="J263" s="371"/>
    </row>
    <row r="264" spans="1:10" s="605" customFormat="1" ht="30" customHeight="1">
      <c r="A264" s="638"/>
      <c r="B264" s="653"/>
      <c r="C264" s="654"/>
      <c r="D264" s="655"/>
      <c r="E264" s="655"/>
      <c r="F264" s="610"/>
      <c r="G264" s="638"/>
      <c r="H264" s="610"/>
      <c r="I264" s="610"/>
      <c r="J264" s="656"/>
    </row>
    <row r="265" spans="1:10" s="605" customFormat="1" ht="30" customHeight="1">
      <c r="A265" s="638"/>
      <c r="B265" s="653"/>
      <c r="C265" s="654"/>
      <c r="D265" s="655"/>
      <c r="E265" s="655"/>
      <c r="F265" s="610"/>
      <c r="G265" s="638"/>
      <c r="H265" s="610"/>
      <c r="I265" s="610"/>
      <c r="J265" s="656"/>
    </row>
    <row r="266" spans="1:10" s="605" customFormat="1" ht="30" customHeight="1">
      <c r="A266" s="638"/>
      <c r="B266" s="653"/>
      <c r="C266" s="654"/>
      <c r="D266" s="655"/>
      <c r="E266" s="655"/>
      <c r="F266" s="610"/>
      <c r="G266" s="638"/>
      <c r="H266" s="610"/>
      <c r="I266" s="610"/>
      <c r="J266" s="656"/>
    </row>
    <row r="267" spans="1:10" s="605" customFormat="1" ht="35.1" customHeight="1">
      <c r="B267" s="657"/>
      <c r="C267" s="658"/>
      <c r="D267" s="659"/>
      <c r="E267" s="659"/>
      <c r="F267" s="660"/>
      <c r="H267" s="660"/>
      <c r="I267" s="660"/>
      <c r="J267" s="661"/>
    </row>
    <row r="268" spans="1:10" s="605" customFormat="1" ht="35.1" customHeight="1">
      <c r="B268" s="657"/>
      <c r="C268" s="658"/>
      <c r="D268" s="659"/>
      <c r="E268" s="659"/>
      <c r="F268" s="660"/>
      <c r="H268" s="660"/>
      <c r="I268" s="660"/>
      <c r="J268" s="661"/>
    </row>
    <row r="269" spans="1:10" s="605" customFormat="1" ht="35.1" customHeight="1">
      <c r="B269" s="657"/>
      <c r="C269" s="658"/>
      <c r="D269" s="659"/>
      <c r="E269" s="659"/>
      <c r="F269" s="660"/>
      <c r="H269" s="660"/>
      <c r="I269" s="660"/>
      <c r="J269" s="661"/>
    </row>
    <row r="270" spans="1:10" s="605" customFormat="1" ht="35.1" customHeight="1">
      <c r="B270" s="657"/>
      <c r="C270" s="658"/>
      <c r="D270" s="659"/>
      <c r="E270" s="659"/>
      <c r="F270" s="660"/>
      <c r="H270" s="660"/>
      <c r="I270" s="660"/>
      <c r="J270" s="661"/>
    </row>
    <row r="271" spans="1:10" s="605" customFormat="1" ht="35.1" customHeight="1">
      <c r="B271" s="657"/>
      <c r="C271" s="658"/>
      <c r="D271" s="659"/>
      <c r="E271" s="659"/>
      <c r="F271" s="660"/>
      <c r="H271" s="660"/>
      <c r="I271" s="660"/>
      <c r="J271" s="661"/>
    </row>
  </sheetData>
  <mergeCells count="1">
    <mergeCell ref="B4:D4"/>
  </mergeCells>
  <phoneticPr fontId="5"/>
  <dataValidations count="1">
    <dataValidation imeMode="disabled" allowBlank="1" showInputMessage="1" showErrorMessage="1" sqref="F5:F260"/>
  </dataValidations>
  <printOptions horizontalCentered="1"/>
  <pageMargins left="0.59055118110236227" right="0.59055118110236227" top="0.98425196850393704" bottom="0.59055118110236227" header="0.43307086614173229" footer="0.39370078740157483"/>
  <pageSetup paperSize="9" fitToHeight="0" orientation="portrait" r:id="rId1"/>
  <headerFooter>
    <oddFooter>&amp;C&amp;"ＭＳ Ｐ明朝,標準"独立行政法人国立高等専門学校機構&amp;R&amp;"ＭＳ Ｐ明朝,標準"&amp;P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12"/>
  <sheetViews>
    <sheetView tabSelected="1" view="pageBreakPreview" topLeftCell="A244" zoomScale="110" zoomScaleNormal="100" zoomScaleSheetLayoutView="110" workbookViewId="0">
      <selection activeCell="I207" sqref="I207"/>
    </sheetView>
  </sheetViews>
  <sheetFormatPr defaultColWidth="10.75" defaultRowHeight="33" customHeight="1"/>
  <cols>
    <col min="1" max="1" width="2.125" style="362" customWidth="1"/>
    <col min="2" max="2" width="4.125" style="372" customWidth="1"/>
    <col min="3" max="3" width="18.25" style="373" customWidth="1"/>
    <col min="4" max="4" width="1.625" style="374" customWidth="1"/>
    <col min="5" max="5" width="22.5" style="374" customWidth="1"/>
    <col min="6" max="6" width="6.625" style="375" customWidth="1"/>
    <col min="7" max="7" width="4.875" style="362" customWidth="1"/>
    <col min="8" max="8" width="8.25" style="375" customWidth="1"/>
    <col min="9" max="9" width="9.75" style="375" customWidth="1"/>
    <col min="10" max="10" width="8.75" style="361" customWidth="1"/>
    <col min="11" max="11" width="7.5" style="361" customWidth="1"/>
    <col min="12" max="12" width="6" style="362" customWidth="1"/>
    <col min="13" max="13" width="10.75" style="362"/>
    <col min="14" max="14" width="10.75" style="362" customWidth="1"/>
    <col min="15" max="16384" width="10.75" style="362"/>
  </cols>
  <sheetData>
    <row r="1" spans="1:11" s="605" customFormat="1" ht="30" customHeight="1">
      <c r="A1" s="600"/>
      <c r="B1" s="601"/>
      <c r="C1" s="602"/>
      <c r="D1" s="603"/>
      <c r="E1" s="603"/>
      <c r="F1" s="603"/>
      <c r="G1" s="603"/>
      <c r="H1" s="603"/>
      <c r="I1" s="603"/>
      <c r="J1" s="601"/>
      <c r="K1" s="604"/>
    </row>
    <row r="2" spans="1:11" s="605" customFormat="1" ht="30" customHeight="1">
      <c r="A2" s="606"/>
      <c r="B2" s="607"/>
      <c r="C2" s="608"/>
      <c r="D2" s="609"/>
      <c r="E2" s="609"/>
      <c r="F2" s="610"/>
      <c r="G2" s="609"/>
      <c r="H2" s="610"/>
      <c r="I2" s="610"/>
      <c r="J2" s="607"/>
      <c r="K2" s="612"/>
    </row>
    <row r="3" spans="1:11" s="605" customFormat="1" ht="30" customHeight="1">
      <c r="A3" s="606"/>
      <c r="B3" s="613" t="s">
        <v>1549</v>
      </c>
      <c r="C3" s="614"/>
      <c r="D3" s="615"/>
      <c r="E3" s="615"/>
      <c r="F3" s="616"/>
      <c r="G3" s="617"/>
      <c r="H3" s="616"/>
      <c r="I3" s="616"/>
      <c r="J3" s="635"/>
      <c r="K3" s="612"/>
    </row>
    <row r="4" spans="1:11" s="605" customFormat="1" ht="30" customHeight="1">
      <c r="A4" s="606"/>
      <c r="B4" s="809" t="s">
        <v>709</v>
      </c>
      <c r="C4" s="809"/>
      <c r="D4" s="809"/>
      <c r="E4" s="619" t="s">
        <v>699</v>
      </c>
      <c r="F4" s="620" t="s">
        <v>710</v>
      </c>
      <c r="G4" s="621" t="s">
        <v>711</v>
      </c>
      <c r="H4" s="620" t="s">
        <v>712</v>
      </c>
      <c r="I4" s="620" t="s">
        <v>713</v>
      </c>
      <c r="J4" s="662" t="s">
        <v>714</v>
      </c>
      <c r="K4" s="612"/>
    </row>
    <row r="5" spans="1:11" s="605" customFormat="1" ht="30" customHeight="1">
      <c r="A5" s="622"/>
      <c r="B5" s="623" t="str">
        <f>+[4]Ⅲ科目M!B3</f>
        <v>機械実習棟棟</v>
      </c>
      <c r="C5" s="624"/>
      <c r="D5" s="625"/>
      <c r="E5" s="626"/>
      <c r="F5" s="627"/>
      <c r="G5" s="628"/>
      <c r="H5" s="629"/>
      <c r="I5" s="629"/>
      <c r="J5" s="628"/>
      <c r="K5" s="612"/>
    </row>
    <row r="6" spans="1:11" s="605" customFormat="1" ht="30" customHeight="1">
      <c r="A6" s="622"/>
      <c r="B6" s="663" t="s">
        <v>1790</v>
      </c>
      <c r="C6" s="664" t="s">
        <v>1791</v>
      </c>
      <c r="D6" s="625"/>
      <c r="E6" s="626"/>
      <c r="F6" s="627"/>
      <c r="G6" s="628"/>
      <c r="H6" s="629"/>
      <c r="I6" s="629"/>
      <c r="J6" s="628"/>
      <c r="K6" s="612"/>
    </row>
    <row r="7" spans="1:11" s="605" customFormat="1" ht="30" customHeight="1">
      <c r="A7" s="622"/>
      <c r="B7" s="663" t="s">
        <v>1786</v>
      </c>
      <c r="C7" s="664" t="s">
        <v>1787</v>
      </c>
      <c r="D7" s="625"/>
      <c r="E7" s="626"/>
      <c r="F7" s="627"/>
      <c r="G7" s="628"/>
      <c r="H7" s="629"/>
      <c r="I7" s="629"/>
      <c r="J7" s="628"/>
      <c r="K7" s="612"/>
    </row>
    <row r="8" spans="1:11" s="605" customFormat="1" ht="30" customHeight="1">
      <c r="A8" s="622"/>
      <c r="B8" s="365"/>
      <c r="C8" s="377" t="s">
        <v>1851</v>
      </c>
      <c r="D8" s="625"/>
      <c r="E8" s="626"/>
      <c r="F8" s="627"/>
      <c r="G8" s="628"/>
      <c r="H8" s="629"/>
      <c r="I8" s="629"/>
      <c r="J8" s="628"/>
      <c r="K8" s="612"/>
    </row>
    <row r="9" spans="1:11" s="605" customFormat="1" ht="30" customHeight="1">
      <c r="A9" s="622"/>
      <c r="B9" s="365"/>
      <c r="C9" s="377" t="s">
        <v>1852</v>
      </c>
      <c r="D9" s="625"/>
      <c r="E9" s="626"/>
      <c r="F9" s="627">
        <v>1</v>
      </c>
      <c r="G9" s="628" t="s">
        <v>70</v>
      </c>
      <c r="H9" s="629"/>
      <c r="I9" s="629"/>
      <c r="J9" s="628"/>
      <c r="K9" s="612"/>
    </row>
    <row r="10" spans="1:11" s="605" customFormat="1" ht="30" customHeight="1">
      <c r="A10" s="622"/>
      <c r="B10" s="365"/>
      <c r="C10" s="366" t="s">
        <v>1498</v>
      </c>
      <c r="D10" s="625"/>
      <c r="E10" s="626"/>
      <c r="F10" s="627"/>
      <c r="G10" s="628"/>
      <c r="H10" s="629"/>
      <c r="I10" s="633">
        <f>SUM(I9)</f>
        <v>0</v>
      </c>
      <c r="J10" s="628"/>
      <c r="K10" s="612"/>
    </row>
    <row r="11" spans="1:11" s="605" customFormat="1" ht="30" customHeight="1">
      <c r="A11" s="622"/>
      <c r="B11" s="365"/>
      <c r="C11" s="366"/>
      <c r="D11" s="625"/>
      <c r="E11" s="626"/>
      <c r="F11" s="627"/>
      <c r="G11" s="628"/>
      <c r="H11" s="629"/>
      <c r="I11" s="629"/>
      <c r="J11" s="628"/>
      <c r="K11" s="612"/>
    </row>
    <row r="12" spans="1:11" s="605" customFormat="1" ht="30" customHeight="1">
      <c r="A12" s="622"/>
      <c r="B12" s="663" t="s">
        <v>1790</v>
      </c>
      <c r="C12" s="664" t="s">
        <v>1791</v>
      </c>
      <c r="D12" s="625"/>
      <c r="E12" s="626"/>
      <c r="F12" s="627"/>
      <c r="G12" s="628"/>
      <c r="H12" s="629"/>
      <c r="I12" s="629"/>
      <c r="J12" s="628"/>
      <c r="K12" s="612"/>
    </row>
    <row r="13" spans="1:11" s="605" customFormat="1" ht="30" customHeight="1">
      <c r="A13" s="622"/>
      <c r="B13" s="663" t="s">
        <v>1786</v>
      </c>
      <c r="C13" s="664" t="s">
        <v>1787</v>
      </c>
      <c r="D13" s="625"/>
      <c r="E13" s="626"/>
      <c r="F13" s="627"/>
      <c r="G13" s="628"/>
      <c r="H13" s="629"/>
      <c r="I13" s="629"/>
      <c r="J13" s="628"/>
      <c r="K13" s="612"/>
    </row>
    <row r="14" spans="1:11" s="636" customFormat="1" ht="30" customHeight="1">
      <c r="A14" s="634"/>
      <c r="B14" s="365"/>
      <c r="C14" s="377" t="s">
        <v>1853</v>
      </c>
      <c r="D14" s="625"/>
      <c r="E14" s="626"/>
      <c r="F14" s="627"/>
      <c r="G14" s="628"/>
      <c r="H14" s="629"/>
      <c r="I14" s="629"/>
      <c r="J14" s="628"/>
      <c r="K14" s="635"/>
    </row>
    <row r="15" spans="1:11" s="605" customFormat="1" ht="30" customHeight="1">
      <c r="A15" s="622"/>
      <c r="B15" s="365"/>
      <c r="C15" s="377" t="s">
        <v>1854</v>
      </c>
      <c r="D15" s="625"/>
      <c r="E15" s="626"/>
      <c r="F15" s="627"/>
      <c r="G15" s="628"/>
      <c r="H15" s="629"/>
      <c r="I15" s="629"/>
      <c r="J15" s="628"/>
      <c r="K15" s="612"/>
    </row>
    <row r="16" spans="1:11" s="605" customFormat="1" ht="30" customHeight="1">
      <c r="A16" s="622"/>
      <c r="B16" s="367"/>
      <c r="C16" s="632" t="s">
        <v>1855</v>
      </c>
      <c r="D16" s="625"/>
      <c r="E16" s="626" t="s">
        <v>1827</v>
      </c>
      <c r="F16" s="627">
        <v>1</v>
      </c>
      <c r="G16" s="628" t="s">
        <v>1291</v>
      </c>
      <c r="H16" s="629"/>
      <c r="I16" s="629"/>
      <c r="J16" s="628" t="s">
        <v>1880</v>
      </c>
      <c r="K16" s="612"/>
    </row>
    <row r="17" spans="1:11" s="605" customFormat="1" ht="30" customHeight="1">
      <c r="A17" s="622"/>
      <c r="B17" s="367"/>
      <c r="C17" s="632" t="s">
        <v>1856</v>
      </c>
      <c r="D17" s="625"/>
      <c r="E17" s="626" t="s">
        <v>1828</v>
      </c>
      <c r="F17" s="627">
        <v>1</v>
      </c>
      <c r="G17" s="628" t="s">
        <v>1293</v>
      </c>
      <c r="H17" s="629"/>
      <c r="I17" s="629"/>
      <c r="J17" s="628" t="s">
        <v>1318</v>
      </c>
      <c r="K17" s="612"/>
    </row>
    <row r="18" spans="1:11" s="605" customFormat="1" ht="30" customHeight="1">
      <c r="A18" s="622"/>
      <c r="B18" s="367"/>
      <c r="C18" s="632" t="s">
        <v>1857</v>
      </c>
      <c r="D18" s="625"/>
      <c r="E18" s="626" t="s">
        <v>1829</v>
      </c>
      <c r="F18" s="627">
        <v>1</v>
      </c>
      <c r="G18" s="628" t="s">
        <v>1293</v>
      </c>
      <c r="H18" s="629"/>
      <c r="I18" s="629"/>
      <c r="J18" s="628" t="s">
        <v>1318</v>
      </c>
      <c r="K18" s="612"/>
    </row>
    <row r="19" spans="1:11" s="605" customFormat="1" ht="30" customHeight="1">
      <c r="A19" s="622"/>
      <c r="B19" s="367"/>
      <c r="C19" s="366" t="s">
        <v>1498</v>
      </c>
      <c r="D19" s="625"/>
      <c r="E19" s="626"/>
      <c r="F19" s="627"/>
      <c r="G19" s="628"/>
      <c r="H19" s="629"/>
      <c r="I19" s="633">
        <f>SUM(I16:I18)</f>
        <v>0</v>
      </c>
      <c r="J19" s="628"/>
      <c r="K19" s="612"/>
    </row>
    <row r="20" spans="1:11" s="605" customFormat="1" ht="30" customHeight="1">
      <c r="A20" s="622"/>
      <c r="B20" s="367"/>
      <c r="C20" s="366"/>
      <c r="D20" s="625"/>
      <c r="E20" s="626"/>
      <c r="F20" s="627"/>
      <c r="G20" s="628"/>
      <c r="H20" s="629"/>
      <c r="I20" s="629"/>
      <c r="J20" s="628"/>
      <c r="K20" s="612"/>
    </row>
    <row r="21" spans="1:11" s="605" customFormat="1" ht="30" customHeight="1">
      <c r="A21" s="622"/>
      <c r="B21" s="663" t="s">
        <v>1790</v>
      </c>
      <c r="C21" s="664" t="s">
        <v>1869</v>
      </c>
      <c r="D21" s="625"/>
      <c r="E21" s="626"/>
      <c r="F21" s="627"/>
      <c r="G21" s="628"/>
      <c r="H21" s="629"/>
      <c r="I21" s="629"/>
      <c r="J21" s="628"/>
      <c r="K21" s="612"/>
    </row>
    <row r="22" spans="1:11" s="605" customFormat="1" ht="30" customHeight="1">
      <c r="A22" s="622"/>
      <c r="B22" s="663" t="s">
        <v>1786</v>
      </c>
      <c r="C22" s="664" t="s">
        <v>1787</v>
      </c>
      <c r="D22" s="625"/>
      <c r="E22" s="626"/>
      <c r="F22" s="627"/>
      <c r="G22" s="628"/>
      <c r="H22" s="629"/>
      <c r="I22" s="629"/>
      <c r="J22" s="628"/>
      <c r="K22" s="612"/>
    </row>
    <row r="23" spans="1:11" s="605" customFormat="1" ht="30" customHeight="1">
      <c r="A23" s="622"/>
      <c r="B23" s="367"/>
      <c r="C23" s="377" t="s">
        <v>1858</v>
      </c>
      <c r="D23" s="625"/>
      <c r="E23" s="626"/>
      <c r="F23" s="627"/>
      <c r="G23" s="628"/>
      <c r="H23" s="629"/>
      <c r="I23" s="629"/>
      <c r="J23" s="628"/>
      <c r="K23" s="612"/>
    </row>
    <row r="24" spans="1:11" s="605" customFormat="1" ht="30" customHeight="1">
      <c r="A24" s="622"/>
      <c r="B24" s="367"/>
      <c r="C24" s="664" t="s">
        <v>1859</v>
      </c>
      <c r="D24" s="625"/>
      <c r="E24" s="626"/>
      <c r="F24" s="627"/>
      <c r="G24" s="628"/>
      <c r="H24" s="629"/>
      <c r="I24" s="629"/>
      <c r="J24" s="628"/>
      <c r="K24" s="612"/>
    </row>
    <row r="25" spans="1:11" s="605" customFormat="1" ht="30" customHeight="1">
      <c r="A25" s="622"/>
      <c r="B25" s="367"/>
      <c r="C25" s="624" t="s">
        <v>1550</v>
      </c>
      <c r="D25" s="625"/>
      <c r="E25" s="626"/>
      <c r="F25" s="627"/>
      <c r="G25" s="628"/>
      <c r="H25" s="629"/>
      <c r="I25" s="629"/>
      <c r="J25" s="628"/>
      <c r="K25" s="612"/>
    </row>
    <row r="26" spans="1:11" s="605" customFormat="1" ht="30" customHeight="1">
      <c r="A26" s="622"/>
      <c r="B26" s="367"/>
      <c r="C26" s="704" t="s">
        <v>1876</v>
      </c>
      <c r="D26" s="705"/>
      <c r="E26" s="706" t="s">
        <v>1695</v>
      </c>
      <c r="F26" s="707">
        <v>4</v>
      </c>
      <c r="G26" s="708" t="s">
        <v>0</v>
      </c>
      <c r="H26" s="642"/>
      <c r="I26" s="642"/>
      <c r="J26" s="708" t="s">
        <v>1879</v>
      </c>
      <c r="K26" s="612"/>
    </row>
    <row r="27" spans="1:11" s="605" customFormat="1" ht="30" customHeight="1">
      <c r="A27" s="622"/>
      <c r="B27" s="367"/>
      <c r="C27" s="704" t="s">
        <v>1875</v>
      </c>
      <c r="D27" s="705"/>
      <c r="E27" s="706" t="s">
        <v>1696</v>
      </c>
      <c r="F27" s="707">
        <v>2</v>
      </c>
      <c r="G27" s="708" t="s">
        <v>0</v>
      </c>
      <c r="H27" s="642"/>
      <c r="I27" s="642"/>
      <c r="J27" s="708" t="s">
        <v>1318</v>
      </c>
      <c r="K27" s="612"/>
    </row>
    <row r="28" spans="1:11" s="605" customFormat="1" ht="30" customHeight="1">
      <c r="A28" s="622"/>
      <c r="B28" s="367"/>
      <c r="C28" s="704" t="s">
        <v>1874</v>
      </c>
      <c r="D28" s="705"/>
      <c r="E28" s="706" t="s">
        <v>1697</v>
      </c>
      <c r="F28" s="707">
        <v>1</v>
      </c>
      <c r="G28" s="708" t="str">
        <f>+G27</f>
        <v>台</v>
      </c>
      <c r="H28" s="642"/>
      <c r="I28" s="642"/>
      <c r="J28" s="708" t="s">
        <v>1318</v>
      </c>
      <c r="K28" s="612"/>
    </row>
    <row r="29" spans="1:11" s="605" customFormat="1" ht="30" customHeight="1">
      <c r="A29" s="622"/>
      <c r="B29" s="367"/>
      <c r="C29" s="704" t="s">
        <v>1873</v>
      </c>
      <c r="D29" s="705"/>
      <c r="E29" s="706" t="s">
        <v>1698</v>
      </c>
      <c r="F29" s="707">
        <v>2</v>
      </c>
      <c r="G29" s="708" t="str">
        <f>+G28</f>
        <v>台</v>
      </c>
      <c r="H29" s="642"/>
      <c r="I29" s="642"/>
      <c r="J29" s="708" t="s">
        <v>1318</v>
      </c>
      <c r="K29" s="612"/>
    </row>
    <row r="30" spans="1:11" s="605" customFormat="1" ht="30" customHeight="1">
      <c r="A30" s="622"/>
      <c r="B30" s="367"/>
      <c r="C30" s="704" t="s">
        <v>1872</v>
      </c>
      <c r="D30" s="705"/>
      <c r="E30" s="706" t="s">
        <v>1699</v>
      </c>
      <c r="F30" s="707">
        <v>2</v>
      </c>
      <c r="G30" s="708" t="str">
        <f>+G29</f>
        <v>台</v>
      </c>
      <c r="H30" s="642"/>
      <c r="I30" s="642"/>
      <c r="J30" s="708" t="s">
        <v>1318</v>
      </c>
      <c r="K30" s="612"/>
    </row>
    <row r="31" spans="1:11" s="605" customFormat="1" ht="38.25" customHeight="1">
      <c r="A31" s="622"/>
      <c r="B31" s="367"/>
      <c r="C31" s="704" t="s">
        <v>1850</v>
      </c>
      <c r="D31" s="705"/>
      <c r="E31" s="706" t="s">
        <v>1309</v>
      </c>
      <c r="F31" s="707">
        <v>1</v>
      </c>
      <c r="G31" s="708" t="s">
        <v>21</v>
      </c>
      <c r="H31" s="642"/>
      <c r="I31" s="642"/>
      <c r="J31" s="708" t="s">
        <v>1318</v>
      </c>
      <c r="K31" s="612"/>
    </row>
    <row r="32" spans="1:11" s="605" customFormat="1" ht="30" customHeight="1">
      <c r="A32" s="622"/>
      <c r="B32" s="367"/>
      <c r="C32" s="624" t="s">
        <v>1312</v>
      </c>
      <c r="D32" s="625"/>
      <c r="E32" s="626"/>
      <c r="F32" s="627"/>
      <c r="G32" s="628"/>
      <c r="H32" s="629"/>
      <c r="I32" s="633">
        <f>SUM(I26:I31)</f>
        <v>0</v>
      </c>
      <c r="J32" s="628"/>
      <c r="K32" s="612"/>
    </row>
    <row r="33" spans="1:11" s="605" customFormat="1" ht="30" customHeight="1">
      <c r="A33" s="622"/>
      <c r="B33" s="367"/>
      <c r="C33" s="624"/>
      <c r="D33" s="625"/>
      <c r="E33" s="626"/>
      <c r="F33" s="627"/>
      <c r="G33" s="628"/>
      <c r="H33" s="629"/>
      <c r="I33" s="629"/>
      <c r="J33" s="628"/>
      <c r="K33" s="612"/>
    </row>
    <row r="34" spans="1:11" s="605" customFormat="1" ht="30" customHeight="1">
      <c r="A34" s="622"/>
      <c r="B34" s="663" t="s">
        <v>1790</v>
      </c>
      <c r="C34" s="664" t="s">
        <v>1791</v>
      </c>
      <c r="D34" s="625"/>
      <c r="E34" s="626"/>
      <c r="F34" s="627"/>
      <c r="G34" s="628"/>
      <c r="H34" s="629"/>
      <c r="I34" s="629"/>
      <c r="J34" s="628"/>
      <c r="K34" s="612"/>
    </row>
    <row r="35" spans="1:11" s="605" customFormat="1" ht="30" customHeight="1">
      <c r="A35" s="622"/>
      <c r="B35" s="663" t="s">
        <v>1260</v>
      </c>
      <c r="C35" s="664" t="s">
        <v>1877</v>
      </c>
      <c r="D35" s="625"/>
      <c r="E35" s="626"/>
      <c r="F35" s="627"/>
      <c r="G35" s="628"/>
      <c r="H35" s="629"/>
      <c r="I35" s="629"/>
      <c r="J35" s="628"/>
      <c r="K35" s="612"/>
    </row>
    <row r="36" spans="1:11" s="605" customFormat="1" ht="30" customHeight="1">
      <c r="A36" s="622"/>
      <c r="B36" s="367"/>
      <c r="C36" s="664" t="s">
        <v>1794</v>
      </c>
      <c r="D36" s="625"/>
      <c r="E36" s="626"/>
      <c r="F36" s="627"/>
      <c r="G36" s="628"/>
      <c r="H36" s="629"/>
      <c r="I36" s="629"/>
      <c r="J36" s="628"/>
      <c r="K36" s="612"/>
    </row>
    <row r="37" spans="1:11" s="605" customFormat="1" ht="30" customHeight="1">
      <c r="A37" s="622"/>
      <c r="B37" s="367"/>
      <c r="C37" s="664" t="s">
        <v>1878</v>
      </c>
      <c r="D37" s="625"/>
      <c r="E37" s="626"/>
      <c r="F37" s="627"/>
      <c r="G37" s="628"/>
      <c r="H37" s="629"/>
      <c r="I37" s="629"/>
      <c r="J37" s="628"/>
      <c r="K37" s="612"/>
    </row>
    <row r="38" spans="1:11" s="636" customFormat="1" ht="30" customHeight="1">
      <c r="A38" s="634"/>
      <c r="B38" s="367"/>
      <c r="C38" s="704" t="s">
        <v>1551</v>
      </c>
      <c r="D38" s="705"/>
      <c r="E38" s="706" t="s">
        <v>1714</v>
      </c>
      <c r="F38" s="707">
        <v>32</v>
      </c>
      <c r="G38" s="708" t="s">
        <v>662</v>
      </c>
      <c r="H38" s="642"/>
      <c r="I38" s="642"/>
      <c r="J38" s="628"/>
      <c r="K38" s="635"/>
    </row>
    <row r="39" spans="1:11" s="636" customFormat="1" ht="30" customHeight="1">
      <c r="A39" s="634"/>
      <c r="B39" s="367"/>
      <c r="C39" s="704" t="s">
        <v>1551</v>
      </c>
      <c r="D39" s="705"/>
      <c r="E39" s="706" t="s">
        <v>1715</v>
      </c>
      <c r="F39" s="707">
        <v>5</v>
      </c>
      <c r="G39" s="708" t="s">
        <v>662</v>
      </c>
      <c r="H39" s="642"/>
      <c r="I39" s="642"/>
      <c r="J39" s="628"/>
      <c r="K39" s="635"/>
    </row>
    <row r="40" spans="1:11" s="605" customFormat="1" ht="30" customHeight="1">
      <c r="A40" s="622"/>
      <c r="B40" s="367"/>
      <c r="C40" s="624" t="s">
        <v>1498</v>
      </c>
      <c r="D40" s="625"/>
      <c r="E40" s="626"/>
      <c r="F40" s="627"/>
      <c r="G40" s="628"/>
      <c r="H40" s="629"/>
      <c r="I40" s="633">
        <f>SUM(I38:I39)</f>
        <v>0</v>
      </c>
      <c r="J40" s="628"/>
      <c r="K40" s="612"/>
    </row>
    <row r="41" spans="1:11" s="605" customFormat="1" ht="30" customHeight="1">
      <c r="A41" s="622"/>
      <c r="B41" s="367"/>
      <c r="C41" s="624"/>
      <c r="D41" s="625"/>
      <c r="E41" s="626"/>
      <c r="F41" s="627"/>
      <c r="G41" s="628"/>
      <c r="H41" s="629"/>
      <c r="I41" s="629"/>
      <c r="J41" s="628"/>
      <c r="K41" s="612"/>
    </row>
    <row r="42" spans="1:11" s="605" customFormat="1" ht="30" customHeight="1">
      <c r="A42" s="622"/>
      <c r="B42" s="663" t="s">
        <v>1790</v>
      </c>
      <c r="C42" s="664" t="s">
        <v>1791</v>
      </c>
      <c r="D42" s="625"/>
      <c r="E42" s="626"/>
      <c r="F42" s="627"/>
      <c r="G42" s="628"/>
      <c r="H42" s="629"/>
      <c r="I42" s="629"/>
      <c r="J42" s="628"/>
      <c r="K42" s="612"/>
    </row>
    <row r="43" spans="1:11" s="605" customFormat="1" ht="30" customHeight="1">
      <c r="A43" s="622"/>
      <c r="B43" s="663" t="s">
        <v>1260</v>
      </c>
      <c r="C43" s="664" t="s">
        <v>1788</v>
      </c>
      <c r="D43" s="625"/>
      <c r="E43" s="626"/>
      <c r="F43" s="627"/>
      <c r="G43" s="628"/>
      <c r="H43" s="629"/>
      <c r="I43" s="629"/>
      <c r="J43" s="628"/>
      <c r="K43" s="612"/>
    </row>
    <row r="44" spans="1:11" s="605" customFormat="1" ht="30" customHeight="1">
      <c r="A44" s="622"/>
      <c r="B44" s="367"/>
      <c r="C44" s="664" t="s">
        <v>1792</v>
      </c>
      <c r="D44" s="625"/>
      <c r="E44" s="626"/>
      <c r="F44" s="627"/>
      <c r="G44" s="628"/>
      <c r="H44" s="629"/>
      <c r="I44" s="629"/>
      <c r="J44" s="628"/>
      <c r="K44" s="612"/>
    </row>
    <row r="45" spans="1:11" s="605" customFormat="1" ht="30" customHeight="1">
      <c r="A45" s="622"/>
      <c r="B45" s="367"/>
      <c r="C45" s="664" t="s">
        <v>1386</v>
      </c>
      <c r="D45" s="625"/>
      <c r="E45" s="626"/>
      <c r="F45" s="627"/>
      <c r="G45" s="628"/>
      <c r="H45" s="629"/>
      <c r="I45" s="629"/>
      <c r="J45" s="628"/>
      <c r="K45" s="612"/>
    </row>
    <row r="46" spans="1:11" s="605" customFormat="1" ht="30" customHeight="1">
      <c r="A46" s="622"/>
      <c r="B46" s="367"/>
      <c r="C46" s="624" t="s">
        <v>1793</v>
      </c>
      <c r="D46" s="625"/>
      <c r="E46" s="626" t="s">
        <v>1552</v>
      </c>
      <c r="F46" s="627">
        <f>+[4]Ⅲ細目M!F38</f>
        <v>27</v>
      </c>
      <c r="G46" s="628" t="s">
        <v>38</v>
      </c>
      <c r="H46" s="665"/>
      <c r="I46" s="629"/>
      <c r="J46" s="628"/>
      <c r="K46" s="612"/>
    </row>
    <row r="47" spans="1:11" s="605" customFormat="1" ht="30" customHeight="1">
      <c r="A47" s="622"/>
      <c r="B47" s="365"/>
      <c r="C47" s="624" t="s">
        <v>1793</v>
      </c>
      <c r="D47" s="625"/>
      <c r="E47" s="626" t="s">
        <v>1553</v>
      </c>
      <c r="F47" s="627">
        <f>+[4]Ⅲ細目M!F39</f>
        <v>41</v>
      </c>
      <c r="G47" s="628" t="s">
        <v>38</v>
      </c>
      <c r="H47" s="665"/>
      <c r="I47" s="629"/>
      <c r="J47" s="628"/>
      <c r="K47" s="612"/>
    </row>
    <row r="48" spans="1:11" s="605" customFormat="1" ht="30" customHeight="1">
      <c r="A48" s="622"/>
      <c r="B48" s="365"/>
      <c r="C48" s="624" t="s">
        <v>1498</v>
      </c>
      <c r="D48" s="625"/>
      <c r="E48" s="626"/>
      <c r="F48" s="627"/>
      <c r="G48" s="628"/>
      <c r="H48" s="629"/>
      <c r="I48" s="633">
        <f>SUM(I46:I47)</f>
        <v>0</v>
      </c>
      <c r="J48" s="628"/>
      <c r="K48" s="612"/>
    </row>
    <row r="49" spans="1:11" s="605" customFormat="1" ht="30" customHeight="1">
      <c r="A49" s="622"/>
      <c r="B49" s="365"/>
      <c r="C49" s="624"/>
      <c r="D49" s="625"/>
      <c r="E49" s="626"/>
      <c r="F49" s="627"/>
      <c r="G49" s="628"/>
      <c r="H49" s="629"/>
      <c r="I49" s="629"/>
      <c r="J49" s="628"/>
      <c r="K49" s="612"/>
    </row>
    <row r="50" spans="1:11" s="605" customFormat="1" ht="30" customHeight="1">
      <c r="A50" s="622"/>
      <c r="B50" s="365"/>
      <c r="C50" s="624"/>
      <c r="D50" s="625"/>
      <c r="E50" s="626"/>
      <c r="F50" s="627"/>
      <c r="G50" s="628"/>
      <c r="H50" s="629"/>
      <c r="I50" s="629"/>
      <c r="J50" s="628"/>
      <c r="K50" s="612"/>
    </row>
    <row r="51" spans="1:11" s="605" customFormat="1" ht="30" customHeight="1">
      <c r="A51" s="622"/>
      <c r="B51" s="365"/>
      <c r="C51" s="624"/>
      <c r="D51" s="625"/>
      <c r="E51" s="626"/>
      <c r="F51" s="627"/>
      <c r="G51" s="628"/>
      <c r="H51" s="629"/>
      <c r="I51" s="629"/>
      <c r="J51" s="628"/>
      <c r="K51" s="612"/>
    </row>
    <row r="52" spans="1:11" s="605" customFormat="1" ht="30" customHeight="1">
      <c r="A52" s="622"/>
      <c r="B52" s="365"/>
      <c r="C52" s="624"/>
      <c r="D52" s="625"/>
      <c r="E52" s="626"/>
      <c r="F52" s="627"/>
      <c r="G52" s="628"/>
      <c r="H52" s="629"/>
      <c r="I52" s="629"/>
      <c r="J52" s="628"/>
      <c r="K52" s="612"/>
    </row>
    <row r="53" spans="1:11" s="605" customFormat="1" ht="30" customHeight="1">
      <c r="A53" s="622"/>
      <c r="B53" s="663" t="s">
        <v>1260</v>
      </c>
      <c r="C53" s="664" t="s">
        <v>1788</v>
      </c>
      <c r="D53" s="625"/>
      <c r="E53" s="626"/>
      <c r="F53" s="627"/>
      <c r="G53" s="628"/>
      <c r="H53" s="629"/>
      <c r="I53" s="629"/>
      <c r="J53" s="628"/>
      <c r="K53" s="612"/>
    </row>
    <row r="54" spans="1:11" s="605" customFormat="1" ht="30" customHeight="1">
      <c r="A54" s="622"/>
      <c r="B54" s="367"/>
      <c r="C54" s="664" t="s">
        <v>1789</v>
      </c>
      <c r="D54" s="625"/>
      <c r="E54" s="626"/>
      <c r="F54" s="627"/>
      <c r="G54" s="628"/>
      <c r="H54" s="629"/>
      <c r="I54" s="629"/>
      <c r="J54" s="628"/>
      <c r="K54" s="612"/>
    </row>
    <row r="55" spans="1:11" s="605" customFormat="1" ht="30" customHeight="1">
      <c r="A55" s="622"/>
      <c r="B55" s="367"/>
      <c r="C55" s="664" t="s">
        <v>752</v>
      </c>
      <c r="D55" s="625"/>
      <c r="E55" s="626"/>
      <c r="F55" s="627"/>
      <c r="G55" s="628"/>
      <c r="H55" s="629"/>
      <c r="I55" s="629"/>
      <c r="J55" s="628"/>
      <c r="K55" s="612"/>
    </row>
    <row r="56" spans="1:11" s="605" customFormat="1" ht="30" customHeight="1">
      <c r="A56" s="622"/>
      <c r="B56" s="367"/>
      <c r="C56" s="624" t="s">
        <v>752</v>
      </c>
      <c r="D56" s="625"/>
      <c r="E56" s="626" t="s">
        <v>1554</v>
      </c>
      <c r="F56" s="627">
        <v>4</v>
      </c>
      <c r="G56" s="628" t="s">
        <v>1555</v>
      </c>
      <c r="H56" s="629"/>
      <c r="I56" s="629"/>
      <c r="J56" s="645"/>
      <c r="K56" s="612"/>
    </row>
    <row r="57" spans="1:11" s="605" customFormat="1" ht="30" customHeight="1">
      <c r="A57" s="622"/>
      <c r="B57" s="367"/>
      <c r="C57" s="624" t="s">
        <v>1498</v>
      </c>
      <c r="D57" s="625"/>
      <c r="E57" s="626"/>
      <c r="F57" s="627"/>
      <c r="G57" s="628"/>
      <c r="H57" s="629"/>
      <c r="I57" s="633">
        <f>SUM(I56)</f>
        <v>0</v>
      </c>
      <c r="J57" s="628"/>
      <c r="K57" s="612"/>
    </row>
    <row r="58" spans="1:11" s="605" customFormat="1" ht="30" customHeight="1">
      <c r="A58" s="622"/>
      <c r="B58" s="367"/>
      <c r="C58" s="624"/>
      <c r="D58" s="625"/>
      <c r="E58" s="626"/>
      <c r="F58" s="627"/>
      <c r="G58" s="628"/>
      <c r="H58" s="629"/>
      <c r="I58" s="629"/>
      <c r="J58" s="628"/>
      <c r="K58" s="612"/>
    </row>
    <row r="59" spans="1:11" s="605" customFormat="1" ht="30" customHeight="1">
      <c r="A59" s="622"/>
      <c r="B59" s="663" t="s">
        <v>1263</v>
      </c>
      <c r="C59" s="664" t="s">
        <v>1264</v>
      </c>
      <c r="D59" s="625"/>
      <c r="E59" s="626"/>
      <c r="F59" s="627"/>
      <c r="G59" s="628"/>
      <c r="H59" s="629"/>
      <c r="I59" s="629"/>
      <c r="J59" s="628"/>
      <c r="K59" s="612"/>
    </row>
    <row r="60" spans="1:11" s="605" customFormat="1" ht="30" customHeight="1">
      <c r="A60" s="622"/>
      <c r="B60" s="663" t="s">
        <v>1786</v>
      </c>
      <c r="C60" s="664" t="s">
        <v>1787</v>
      </c>
      <c r="D60" s="625"/>
      <c r="E60" s="626"/>
      <c r="F60" s="627"/>
      <c r="G60" s="628"/>
      <c r="H60" s="629"/>
      <c r="I60" s="629"/>
      <c r="J60" s="628"/>
      <c r="K60" s="612"/>
    </row>
    <row r="61" spans="1:11" s="605" customFormat="1" ht="30" customHeight="1">
      <c r="A61" s="622"/>
      <c r="B61" s="367"/>
      <c r="C61" s="664" t="s">
        <v>1797</v>
      </c>
      <c r="D61" s="625"/>
      <c r="E61" s="626"/>
      <c r="F61" s="627"/>
      <c r="G61" s="628"/>
      <c r="H61" s="629"/>
      <c r="I61" s="629"/>
      <c r="J61" s="628"/>
      <c r="K61" s="612"/>
    </row>
    <row r="62" spans="1:11" s="605" customFormat="1" ht="30" customHeight="1">
      <c r="A62" s="622"/>
      <c r="B62" s="367"/>
      <c r="C62" s="664" t="s">
        <v>1798</v>
      </c>
      <c r="D62" s="625"/>
      <c r="E62" s="626"/>
      <c r="F62" s="627"/>
      <c r="G62" s="628"/>
      <c r="H62" s="629"/>
      <c r="I62" s="629"/>
      <c r="J62" s="628"/>
      <c r="K62" s="612"/>
    </row>
    <row r="63" spans="1:11" s="605" customFormat="1" ht="30" customHeight="1">
      <c r="A63" s="622"/>
      <c r="B63" s="367"/>
      <c r="C63" s="624" t="s">
        <v>1774</v>
      </c>
      <c r="D63" s="625"/>
      <c r="E63" s="626" t="s">
        <v>1830</v>
      </c>
      <c r="F63" s="627">
        <f>+[4]Ⅲ細目M!F48</f>
        <v>1</v>
      </c>
      <c r="G63" s="628" t="s">
        <v>1293</v>
      </c>
      <c r="H63" s="629"/>
      <c r="I63" s="629"/>
      <c r="J63" s="628" t="s">
        <v>1879</v>
      </c>
      <c r="K63" s="612"/>
    </row>
    <row r="64" spans="1:11" s="605" customFormat="1" ht="30" customHeight="1">
      <c r="A64" s="622"/>
      <c r="B64" s="365"/>
      <c r="C64" s="624" t="s">
        <v>1341</v>
      </c>
      <c r="D64" s="625"/>
      <c r="E64" s="626"/>
      <c r="F64" s="627"/>
      <c r="G64" s="628"/>
      <c r="H64" s="629"/>
      <c r="I64" s="629"/>
      <c r="J64" s="628"/>
      <c r="K64" s="612"/>
    </row>
    <row r="65" spans="1:11" s="605" customFormat="1" ht="30" customHeight="1">
      <c r="A65" s="622"/>
      <c r="B65" s="365"/>
      <c r="C65" s="624" t="s">
        <v>1775</v>
      </c>
      <c r="D65" s="625"/>
      <c r="E65" s="626" t="s">
        <v>1831</v>
      </c>
      <c r="F65" s="627">
        <f>+[4]Ⅲ細目M!F50</f>
        <v>2</v>
      </c>
      <c r="G65" s="628" t="s">
        <v>1293</v>
      </c>
      <c r="H65" s="629"/>
      <c r="I65" s="629"/>
      <c r="J65" s="628" t="s">
        <v>1318</v>
      </c>
      <c r="K65" s="612"/>
    </row>
    <row r="66" spans="1:11" s="605" customFormat="1" ht="30" customHeight="1">
      <c r="A66" s="622"/>
      <c r="B66" s="365"/>
      <c r="C66" s="624" t="s">
        <v>1776</v>
      </c>
      <c r="D66" s="625"/>
      <c r="E66" s="626" t="s">
        <v>1832</v>
      </c>
      <c r="F66" s="627">
        <f>+[4]Ⅲ細目M!F51</f>
        <v>1</v>
      </c>
      <c r="G66" s="628" t="s">
        <v>1293</v>
      </c>
      <c r="H66" s="629"/>
      <c r="I66" s="629"/>
      <c r="J66" s="628" t="s">
        <v>1318</v>
      </c>
      <c r="K66" s="612"/>
    </row>
    <row r="67" spans="1:11" s="605" customFormat="1" ht="30" customHeight="1">
      <c r="A67" s="622"/>
      <c r="B67" s="365"/>
      <c r="C67" s="624" t="s">
        <v>1346</v>
      </c>
      <c r="D67" s="625"/>
      <c r="E67" s="626" t="s">
        <v>1833</v>
      </c>
      <c r="F67" s="627">
        <v>1</v>
      </c>
      <c r="G67" s="628" t="s">
        <v>1293</v>
      </c>
      <c r="H67" s="629"/>
      <c r="I67" s="629"/>
      <c r="J67" s="628" t="s">
        <v>1318</v>
      </c>
      <c r="K67" s="612"/>
    </row>
    <row r="68" spans="1:11" s="605" customFormat="1" ht="30" customHeight="1">
      <c r="A68" s="622"/>
      <c r="B68" s="365"/>
      <c r="C68" s="624" t="s">
        <v>1777</v>
      </c>
      <c r="D68" s="625"/>
      <c r="E68" s="626" t="s">
        <v>1833</v>
      </c>
      <c r="F68" s="627">
        <v>1</v>
      </c>
      <c r="G68" s="628" t="s">
        <v>1293</v>
      </c>
      <c r="H68" s="629"/>
      <c r="I68" s="629"/>
      <c r="J68" s="628" t="s">
        <v>1318</v>
      </c>
      <c r="K68" s="612"/>
    </row>
    <row r="69" spans="1:11" s="636" customFormat="1" ht="30" customHeight="1">
      <c r="A69" s="634"/>
      <c r="B69" s="365"/>
      <c r="C69" s="624" t="s">
        <v>1778</v>
      </c>
      <c r="D69" s="625"/>
      <c r="E69" s="626" t="s">
        <v>1834</v>
      </c>
      <c r="F69" s="627">
        <v>1</v>
      </c>
      <c r="G69" s="628" t="s">
        <v>1293</v>
      </c>
      <c r="H69" s="629"/>
      <c r="I69" s="629"/>
      <c r="J69" s="628" t="s">
        <v>1318</v>
      </c>
      <c r="K69" s="635"/>
    </row>
    <row r="70" spans="1:11" s="605" customFormat="1" ht="30" customHeight="1">
      <c r="A70" s="622"/>
      <c r="B70" s="365"/>
      <c r="C70" s="624" t="s">
        <v>1779</v>
      </c>
      <c r="D70" s="625"/>
      <c r="E70" s="626" t="s">
        <v>1832</v>
      </c>
      <c r="F70" s="627">
        <v>2</v>
      </c>
      <c r="G70" s="628" t="s">
        <v>1293</v>
      </c>
      <c r="H70" s="629"/>
      <c r="I70" s="629"/>
      <c r="J70" s="628" t="s">
        <v>1318</v>
      </c>
      <c r="K70" s="612"/>
    </row>
    <row r="71" spans="1:11" s="605" customFormat="1" ht="30" customHeight="1">
      <c r="A71" s="622"/>
      <c r="B71" s="365"/>
      <c r="C71" s="624" t="s">
        <v>1780</v>
      </c>
      <c r="D71" s="625"/>
      <c r="E71" s="626" t="s">
        <v>1831</v>
      </c>
      <c r="F71" s="627">
        <v>2</v>
      </c>
      <c r="G71" s="628" t="s">
        <v>1293</v>
      </c>
      <c r="H71" s="629"/>
      <c r="I71" s="629"/>
      <c r="J71" s="628" t="s">
        <v>1318</v>
      </c>
      <c r="K71" s="612"/>
    </row>
    <row r="72" spans="1:11" s="605" customFormat="1" ht="30" customHeight="1">
      <c r="A72" s="622"/>
      <c r="B72" s="365"/>
      <c r="C72" s="624" t="s">
        <v>1781</v>
      </c>
      <c r="D72" s="625"/>
      <c r="E72" s="626" t="s">
        <v>1832</v>
      </c>
      <c r="F72" s="627">
        <v>1</v>
      </c>
      <c r="G72" s="628" t="s">
        <v>1293</v>
      </c>
      <c r="H72" s="629"/>
      <c r="I72" s="629"/>
      <c r="J72" s="628" t="s">
        <v>1318</v>
      </c>
      <c r="K72" s="612"/>
    </row>
    <row r="73" spans="1:11" s="605" customFormat="1" ht="30" customHeight="1">
      <c r="A73" s="622"/>
      <c r="B73" s="365"/>
      <c r="C73" s="624" t="s">
        <v>1723</v>
      </c>
      <c r="D73" s="625"/>
      <c r="E73" s="626" t="s">
        <v>1833</v>
      </c>
      <c r="F73" s="627">
        <v>1</v>
      </c>
      <c r="G73" s="628" t="s">
        <v>1293</v>
      </c>
      <c r="H73" s="629"/>
      <c r="I73" s="629"/>
      <c r="J73" s="628" t="s">
        <v>1318</v>
      </c>
      <c r="K73" s="612"/>
    </row>
    <row r="74" spans="1:11" s="636" customFormat="1" ht="30" customHeight="1">
      <c r="A74" s="634"/>
      <c r="B74" s="365"/>
      <c r="C74" s="624" t="s">
        <v>1782</v>
      </c>
      <c r="D74" s="625"/>
      <c r="E74" s="626" t="s">
        <v>1834</v>
      </c>
      <c r="F74" s="627">
        <v>1</v>
      </c>
      <c r="G74" s="628" t="s">
        <v>1293</v>
      </c>
      <c r="H74" s="629"/>
      <c r="I74" s="629"/>
      <c r="J74" s="628" t="s">
        <v>1318</v>
      </c>
      <c r="K74" s="635"/>
    </row>
    <row r="75" spans="1:11" s="605" customFormat="1" ht="30" customHeight="1">
      <c r="A75" s="622"/>
      <c r="B75" s="365"/>
      <c r="C75" s="624" t="s">
        <v>1783</v>
      </c>
      <c r="D75" s="625"/>
      <c r="E75" s="626" t="s">
        <v>1832</v>
      </c>
      <c r="F75" s="627">
        <v>2</v>
      </c>
      <c r="G75" s="628" t="s">
        <v>1293</v>
      </c>
      <c r="H75" s="629"/>
      <c r="I75" s="629"/>
      <c r="J75" s="628" t="s">
        <v>1318</v>
      </c>
      <c r="K75" s="612"/>
    </row>
    <row r="76" spans="1:11" s="605" customFormat="1" ht="30" customHeight="1">
      <c r="A76" s="622"/>
      <c r="B76" s="365"/>
      <c r="C76" s="624" t="s">
        <v>1784</v>
      </c>
      <c r="D76" s="625"/>
      <c r="E76" s="626" t="s">
        <v>1835</v>
      </c>
      <c r="F76" s="627">
        <v>1</v>
      </c>
      <c r="G76" s="628" t="s">
        <v>1293</v>
      </c>
      <c r="H76" s="629"/>
      <c r="I76" s="629"/>
      <c r="J76" s="628" t="s">
        <v>1318</v>
      </c>
      <c r="K76" s="612"/>
    </row>
    <row r="77" spans="1:11" s="605" customFormat="1" ht="30" customHeight="1">
      <c r="A77" s="622"/>
      <c r="B77" s="365"/>
      <c r="C77" s="704" t="s">
        <v>1785</v>
      </c>
      <c r="D77" s="705"/>
      <c r="E77" s="706" t="s">
        <v>1836</v>
      </c>
      <c r="F77" s="707">
        <v>2</v>
      </c>
      <c r="G77" s="708" t="s">
        <v>1293</v>
      </c>
      <c r="H77" s="642"/>
      <c r="I77" s="642"/>
      <c r="J77" s="708" t="s">
        <v>1318</v>
      </c>
      <c r="K77" s="612"/>
    </row>
    <row r="78" spans="1:11" s="605" customFormat="1" ht="30" customHeight="1">
      <c r="A78" s="622"/>
      <c r="B78" s="365"/>
      <c r="C78" s="624" t="s">
        <v>1312</v>
      </c>
      <c r="D78" s="625"/>
      <c r="E78" s="626"/>
      <c r="F78" s="627"/>
      <c r="G78" s="628"/>
      <c r="H78" s="629"/>
      <c r="I78" s="633">
        <f>SUM(I63:I77)</f>
        <v>0</v>
      </c>
      <c r="J78" s="628"/>
      <c r="K78" s="612"/>
    </row>
    <row r="79" spans="1:11" s="605" customFormat="1" ht="30" customHeight="1">
      <c r="A79" s="622"/>
      <c r="B79" s="365"/>
      <c r="C79" s="624"/>
      <c r="D79" s="625"/>
      <c r="E79" s="626"/>
      <c r="F79" s="627"/>
      <c r="G79" s="628"/>
      <c r="H79" s="629"/>
      <c r="I79" s="629"/>
      <c r="J79" s="628"/>
      <c r="K79" s="612"/>
    </row>
    <row r="80" spans="1:11" s="605" customFormat="1" ht="30" customHeight="1">
      <c r="A80" s="622"/>
      <c r="B80" s="663" t="s">
        <v>1263</v>
      </c>
      <c r="C80" s="664" t="s">
        <v>1264</v>
      </c>
      <c r="D80" s="625"/>
      <c r="E80" s="626"/>
      <c r="F80" s="627"/>
      <c r="G80" s="628"/>
      <c r="H80" s="629"/>
      <c r="I80" s="629"/>
      <c r="J80" s="628"/>
      <c r="K80" s="612"/>
    </row>
    <row r="81" spans="1:11" s="605" customFormat="1" ht="30" customHeight="1">
      <c r="A81" s="622"/>
      <c r="B81" s="663" t="s">
        <v>1260</v>
      </c>
      <c r="C81" s="664" t="s">
        <v>1771</v>
      </c>
      <c r="D81" s="625"/>
      <c r="E81" s="626"/>
      <c r="F81" s="627"/>
      <c r="G81" s="628"/>
      <c r="H81" s="629"/>
      <c r="I81" s="629"/>
      <c r="J81" s="628"/>
      <c r="K81" s="612"/>
    </row>
    <row r="82" spans="1:11" s="605" customFormat="1" ht="30" customHeight="1">
      <c r="A82" s="622"/>
      <c r="B82" s="367"/>
      <c r="C82" s="664" t="s">
        <v>1772</v>
      </c>
      <c r="D82" s="625"/>
      <c r="E82" s="626"/>
      <c r="F82" s="627"/>
      <c r="G82" s="628"/>
      <c r="H82" s="629"/>
      <c r="I82" s="629"/>
      <c r="J82" s="628"/>
      <c r="K82" s="612"/>
    </row>
    <row r="83" spans="1:11" s="605" customFormat="1" ht="30" customHeight="1">
      <c r="A83" s="622"/>
      <c r="B83" s="367"/>
      <c r="C83" s="664" t="s">
        <v>1773</v>
      </c>
      <c r="D83" s="625"/>
      <c r="E83" s="626"/>
      <c r="F83" s="627"/>
      <c r="G83" s="628"/>
      <c r="H83" s="629"/>
      <c r="I83" s="629"/>
      <c r="J83" s="628"/>
      <c r="K83" s="612"/>
    </row>
    <row r="84" spans="1:11" s="605" customFormat="1" ht="30" customHeight="1">
      <c r="A84" s="622"/>
      <c r="B84" s="365"/>
      <c r="C84" s="624" t="s">
        <v>1773</v>
      </c>
      <c r="D84" s="625"/>
      <c r="E84" s="626" t="s">
        <v>1556</v>
      </c>
      <c r="F84" s="627">
        <v>5</v>
      </c>
      <c r="G84" s="628" t="s">
        <v>1557</v>
      </c>
      <c r="H84" s="629"/>
      <c r="I84" s="629"/>
      <c r="J84" s="645" t="s">
        <v>1879</v>
      </c>
      <c r="K84" s="612"/>
    </row>
    <row r="85" spans="1:11" s="605" customFormat="1" ht="30" customHeight="1">
      <c r="A85" s="638"/>
      <c r="B85" s="631"/>
      <c r="C85" s="624" t="s">
        <v>1375</v>
      </c>
      <c r="D85" s="625"/>
      <c r="E85" s="626" t="s">
        <v>1558</v>
      </c>
      <c r="F85" s="627">
        <v>10</v>
      </c>
      <c r="G85" s="628" t="s">
        <v>1557</v>
      </c>
      <c r="H85" s="629"/>
      <c r="I85" s="629"/>
      <c r="J85" s="645" t="s">
        <v>1318</v>
      </c>
      <c r="K85" s="612"/>
    </row>
    <row r="86" spans="1:11" s="605" customFormat="1" ht="30" customHeight="1">
      <c r="A86" s="638"/>
      <c r="B86" s="631"/>
      <c r="C86" s="624" t="s">
        <v>1559</v>
      </c>
      <c r="D86" s="625"/>
      <c r="E86" s="626" t="s">
        <v>1560</v>
      </c>
      <c r="F86" s="627">
        <v>4</v>
      </c>
      <c r="G86" s="628" t="s">
        <v>1557</v>
      </c>
      <c r="H86" s="629"/>
      <c r="I86" s="629"/>
      <c r="J86" s="645" t="s">
        <v>1318</v>
      </c>
      <c r="K86" s="612"/>
    </row>
    <row r="87" spans="1:11" s="605" customFormat="1" ht="30" customHeight="1">
      <c r="A87" s="638"/>
      <c r="B87" s="631"/>
      <c r="C87" s="624" t="s">
        <v>1559</v>
      </c>
      <c r="D87" s="625"/>
      <c r="E87" s="626" t="s">
        <v>1561</v>
      </c>
      <c r="F87" s="627">
        <v>2</v>
      </c>
      <c r="G87" s="628" t="s">
        <v>1557</v>
      </c>
      <c r="H87" s="629"/>
      <c r="I87" s="629"/>
      <c r="J87" s="645" t="s">
        <v>1318</v>
      </c>
      <c r="K87" s="612"/>
    </row>
    <row r="88" spans="1:11" s="605" customFormat="1" ht="30" customHeight="1">
      <c r="A88" s="638"/>
      <c r="B88" s="631"/>
      <c r="C88" s="624" t="s">
        <v>1559</v>
      </c>
      <c r="D88" s="625"/>
      <c r="E88" s="626" t="s">
        <v>1562</v>
      </c>
      <c r="F88" s="627">
        <v>2</v>
      </c>
      <c r="G88" s="628" t="s">
        <v>1557</v>
      </c>
      <c r="H88" s="629"/>
      <c r="I88" s="629"/>
      <c r="J88" s="645" t="s">
        <v>1318</v>
      </c>
      <c r="K88" s="612"/>
    </row>
    <row r="89" spans="1:11" s="605" customFormat="1" ht="30" customHeight="1">
      <c r="A89" s="638"/>
      <c r="B89" s="631"/>
      <c r="C89" s="624" t="s">
        <v>1312</v>
      </c>
      <c r="D89" s="625"/>
      <c r="E89" s="626"/>
      <c r="F89" s="627"/>
      <c r="G89" s="628"/>
      <c r="H89" s="629"/>
      <c r="I89" s="633">
        <f>SUM(I84:I88)</f>
        <v>0</v>
      </c>
      <c r="J89" s="628"/>
      <c r="K89" s="612"/>
    </row>
    <row r="90" spans="1:11" s="605" customFormat="1" ht="30" customHeight="1">
      <c r="A90" s="638"/>
      <c r="B90" s="639"/>
      <c r="C90" s="624"/>
      <c r="D90" s="625"/>
      <c r="E90" s="626"/>
      <c r="F90" s="627"/>
      <c r="G90" s="628"/>
      <c r="H90" s="629"/>
      <c r="I90" s="629"/>
      <c r="J90" s="628"/>
      <c r="K90" s="612"/>
    </row>
    <row r="91" spans="1:11" s="605" customFormat="1" ht="30" customHeight="1">
      <c r="A91" s="638"/>
      <c r="B91" s="378" t="s">
        <v>1263</v>
      </c>
      <c r="C91" s="664" t="s">
        <v>1264</v>
      </c>
      <c r="D91" s="625"/>
      <c r="E91" s="626"/>
      <c r="F91" s="627"/>
      <c r="G91" s="628"/>
      <c r="H91" s="629"/>
      <c r="I91" s="629"/>
      <c r="J91" s="628"/>
      <c r="K91" s="612"/>
    </row>
    <row r="92" spans="1:11" s="605" customFormat="1" ht="30" customHeight="1">
      <c r="A92" s="638"/>
      <c r="B92" s="378" t="s">
        <v>1260</v>
      </c>
      <c r="C92" s="664" t="s">
        <v>1771</v>
      </c>
      <c r="D92" s="625"/>
      <c r="E92" s="626"/>
      <c r="F92" s="627"/>
      <c r="G92" s="628"/>
      <c r="H92" s="629"/>
      <c r="I92" s="629"/>
      <c r="J92" s="628"/>
      <c r="K92" s="612"/>
    </row>
    <row r="93" spans="1:11" s="605" customFormat="1" ht="30" customHeight="1">
      <c r="A93" s="638"/>
      <c r="B93" s="367"/>
      <c r="C93" s="664" t="s">
        <v>1795</v>
      </c>
      <c r="D93" s="625"/>
      <c r="E93" s="626"/>
      <c r="F93" s="627"/>
      <c r="G93" s="628"/>
      <c r="H93" s="629"/>
      <c r="I93" s="629"/>
      <c r="J93" s="628"/>
      <c r="K93" s="612"/>
    </row>
    <row r="94" spans="1:11" s="605" customFormat="1" ht="30" customHeight="1">
      <c r="A94" s="638"/>
      <c r="B94" s="367"/>
      <c r="C94" s="664" t="s">
        <v>1796</v>
      </c>
      <c r="D94" s="625"/>
      <c r="E94" s="626"/>
      <c r="F94" s="627"/>
      <c r="G94" s="628"/>
      <c r="H94" s="629"/>
      <c r="I94" s="629"/>
      <c r="J94" s="628"/>
      <c r="K94" s="612"/>
    </row>
    <row r="95" spans="1:11" s="605" customFormat="1" ht="30" customHeight="1">
      <c r="A95" s="638"/>
      <c r="B95" s="367"/>
      <c r="C95" s="624" t="s">
        <v>1563</v>
      </c>
      <c r="D95" s="625"/>
      <c r="E95" s="626" t="s">
        <v>1564</v>
      </c>
      <c r="F95" s="627">
        <v>9</v>
      </c>
      <c r="G95" s="628" t="s">
        <v>38</v>
      </c>
      <c r="H95" s="629"/>
      <c r="I95" s="629"/>
      <c r="J95" s="628"/>
      <c r="K95" s="612"/>
    </row>
    <row r="96" spans="1:11" s="605" customFormat="1" ht="30" customHeight="1">
      <c r="A96" s="638"/>
      <c r="B96" s="367"/>
      <c r="C96" s="624" t="s">
        <v>1363</v>
      </c>
      <c r="D96" s="625"/>
      <c r="E96" s="626" t="s">
        <v>1565</v>
      </c>
      <c r="F96" s="627">
        <v>12</v>
      </c>
      <c r="G96" s="628" t="s">
        <v>549</v>
      </c>
      <c r="H96" s="629"/>
      <c r="I96" s="629"/>
      <c r="J96" s="628"/>
      <c r="K96" s="612"/>
    </row>
    <row r="97" spans="1:11" s="605" customFormat="1" ht="30" customHeight="1">
      <c r="A97" s="638"/>
      <c r="B97" s="367"/>
      <c r="C97" s="704" t="s">
        <v>1318</v>
      </c>
      <c r="D97" s="705"/>
      <c r="E97" s="706" t="s">
        <v>1566</v>
      </c>
      <c r="F97" s="707">
        <v>24</v>
      </c>
      <c r="G97" s="708" t="s">
        <v>38</v>
      </c>
      <c r="H97" s="642"/>
      <c r="I97" s="642"/>
      <c r="J97" s="708"/>
      <c r="K97" s="612"/>
    </row>
    <row r="98" spans="1:11" s="605" customFormat="1" ht="30" customHeight="1">
      <c r="A98" s="638"/>
      <c r="B98" s="367"/>
      <c r="C98" s="624" t="s">
        <v>1312</v>
      </c>
      <c r="D98" s="625"/>
      <c r="E98" s="626"/>
      <c r="F98" s="627"/>
      <c r="G98" s="628"/>
      <c r="H98" s="629"/>
      <c r="I98" s="633">
        <f>SUM(I95:I97)</f>
        <v>0</v>
      </c>
      <c r="J98" s="628"/>
      <c r="K98" s="612"/>
    </row>
    <row r="99" spans="1:11" s="605" customFormat="1" ht="30" customHeight="1">
      <c r="A99" s="638"/>
      <c r="B99" s="367"/>
      <c r="C99" s="624"/>
      <c r="D99" s="625"/>
      <c r="E99" s="626"/>
      <c r="F99" s="627"/>
      <c r="G99" s="628"/>
      <c r="H99" s="629"/>
      <c r="I99" s="633"/>
      <c r="J99" s="628"/>
      <c r="K99" s="612"/>
    </row>
    <row r="100" spans="1:11" s="605" customFormat="1" ht="30" customHeight="1">
      <c r="A100" s="638"/>
      <c r="B100" s="367"/>
      <c r="C100" s="624"/>
      <c r="D100" s="625"/>
      <c r="E100" s="626"/>
      <c r="F100" s="627"/>
      <c r="G100" s="628"/>
      <c r="H100" s="629"/>
      <c r="I100" s="629"/>
      <c r="J100" s="628"/>
      <c r="K100" s="612"/>
    </row>
    <row r="101" spans="1:11" s="605" customFormat="1" ht="30" customHeight="1">
      <c r="A101" s="638"/>
      <c r="B101" s="378" t="s">
        <v>1260</v>
      </c>
      <c r="C101" s="664" t="s">
        <v>1771</v>
      </c>
      <c r="D101" s="625"/>
      <c r="E101" s="626"/>
      <c r="F101" s="627"/>
      <c r="G101" s="628"/>
      <c r="H101" s="629"/>
      <c r="I101" s="629"/>
      <c r="J101" s="628"/>
      <c r="K101" s="612"/>
    </row>
    <row r="102" spans="1:11" s="605" customFormat="1" ht="30" customHeight="1">
      <c r="A102" s="638"/>
      <c r="B102" s="378"/>
      <c r="C102" s="664" t="s">
        <v>1799</v>
      </c>
      <c r="D102" s="625"/>
      <c r="E102" s="626"/>
      <c r="F102" s="627"/>
      <c r="G102" s="628"/>
      <c r="H102" s="629"/>
      <c r="I102" s="629"/>
      <c r="J102" s="628"/>
      <c r="K102" s="612"/>
    </row>
    <row r="103" spans="1:11" s="605" customFormat="1" ht="30" customHeight="1">
      <c r="A103" s="638"/>
      <c r="B103" s="367"/>
      <c r="C103" s="624" t="s">
        <v>1567</v>
      </c>
      <c r="D103" s="625"/>
      <c r="E103" s="626" t="s">
        <v>1568</v>
      </c>
      <c r="F103" s="627">
        <v>18</v>
      </c>
      <c r="G103" s="628" t="s">
        <v>549</v>
      </c>
      <c r="H103" s="629"/>
      <c r="I103" s="629"/>
      <c r="J103" s="628"/>
      <c r="K103" s="612"/>
    </row>
    <row r="104" spans="1:11" s="605" customFormat="1" ht="30" customHeight="1">
      <c r="A104" s="638"/>
      <c r="B104" s="367"/>
      <c r="C104" s="624" t="s">
        <v>1312</v>
      </c>
      <c r="D104" s="625"/>
      <c r="E104" s="626"/>
      <c r="F104" s="627"/>
      <c r="G104" s="628"/>
      <c r="H104" s="629"/>
      <c r="I104" s="633">
        <f>SUM(I103)</f>
        <v>0</v>
      </c>
      <c r="J104" s="628"/>
      <c r="K104" s="612"/>
    </row>
    <row r="105" spans="1:11" s="605" customFormat="1" ht="30" customHeight="1">
      <c r="A105" s="638"/>
      <c r="B105" s="367"/>
      <c r="C105" s="624"/>
      <c r="D105" s="625"/>
      <c r="E105" s="626"/>
      <c r="F105" s="627"/>
      <c r="G105" s="628"/>
      <c r="H105" s="629"/>
      <c r="I105" s="629"/>
      <c r="J105" s="628"/>
      <c r="K105" s="612"/>
    </row>
    <row r="106" spans="1:11" s="605" customFormat="1" ht="30" customHeight="1">
      <c r="A106" s="638"/>
      <c r="B106" s="367" t="s">
        <v>1268</v>
      </c>
      <c r="C106" s="664" t="s">
        <v>1839</v>
      </c>
      <c r="D106" s="625"/>
      <c r="E106" s="626"/>
      <c r="F106" s="627"/>
      <c r="G106" s="628"/>
      <c r="H106" s="629"/>
      <c r="I106" s="629"/>
      <c r="J106" s="628"/>
      <c r="K106" s="612"/>
    </row>
    <row r="107" spans="1:11" s="605" customFormat="1" ht="30" customHeight="1">
      <c r="A107" s="638"/>
      <c r="B107" s="367" t="s">
        <v>1786</v>
      </c>
      <c r="C107" s="664" t="s">
        <v>1839</v>
      </c>
      <c r="D107" s="625"/>
      <c r="E107" s="626"/>
      <c r="F107" s="627"/>
      <c r="G107" s="628"/>
      <c r="H107" s="629"/>
      <c r="I107" s="629"/>
      <c r="J107" s="628"/>
      <c r="K107" s="612"/>
    </row>
    <row r="108" spans="1:11" s="605" customFormat="1" ht="30" customHeight="1">
      <c r="A108" s="638"/>
      <c r="B108" s="367"/>
      <c r="C108" s="664" t="s">
        <v>1840</v>
      </c>
      <c r="D108" s="625"/>
      <c r="E108" s="626"/>
      <c r="F108" s="627"/>
      <c r="G108" s="628"/>
      <c r="H108" s="629"/>
      <c r="I108" s="629"/>
      <c r="J108" s="628"/>
      <c r="K108" s="612"/>
    </row>
    <row r="109" spans="1:11" s="605" customFormat="1" ht="30" customHeight="1">
      <c r="A109" s="638"/>
      <c r="B109" s="367"/>
      <c r="C109" s="664" t="s">
        <v>1360</v>
      </c>
      <c r="D109" s="625"/>
      <c r="E109" s="626"/>
      <c r="F109" s="627"/>
      <c r="G109" s="628"/>
      <c r="H109" s="629"/>
      <c r="I109" s="629"/>
      <c r="J109" s="628"/>
      <c r="K109" s="612"/>
    </row>
    <row r="110" spans="1:11" s="605" customFormat="1" ht="30" customHeight="1">
      <c r="A110" s="622"/>
      <c r="B110" s="367"/>
      <c r="C110" s="624" t="s">
        <v>1405</v>
      </c>
      <c r="D110" s="625"/>
      <c r="E110" s="626" t="s">
        <v>1406</v>
      </c>
      <c r="F110" s="627">
        <v>1</v>
      </c>
      <c r="G110" s="628" t="s">
        <v>1407</v>
      </c>
      <c r="H110" s="629"/>
      <c r="I110" s="629"/>
      <c r="J110" s="628" t="s">
        <v>1881</v>
      </c>
      <c r="K110" s="612"/>
    </row>
    <row r="111" spans="1:11" s="605" customFormat="1" ht="30" customHeight="1">
      <c r="A111" s="622"/>
      <c r="B111" s="367"/>
      <c r="C111" s="624" t="s">
        <v>1408</v>
      </c>
      <c r="D111" s="625"/>
      <c r="E111" s="626" t="s">
        <v>1409</v>
      </c>
      <c r="F111" s="627">
        <v>3</v>
      </c>
      <c r="G111" s="628" t="s">
        <v>61</v>
      </c>
      <c r="H111" s="629"/>
      <c r="I111" s="629"/>
      <c r="J111" s="628" t="s">
        <v>1318</v>
      </c>
      <c r="K111" s="612"/>
    </row>
    <row r="112" spans="1:11" s="605" customFormat="1" ht="30" customHeight="1">
      <c r="A112" s="622"/>
      <c r="B112" s="367"/>
      <c r="C112" s="624" t="s">
        <v>1410</v>
      </c>
      <c r="D112" s="625"/>
      <c r="E112" s="626" t="s">
        <v>1411</v>
      </c>
      <c r="F112" s="627">
        <v>2</v>
      </c>
      <c r="G112" s="628" t="s">
        <v>61</v>
      </c>
      <c r="H112" s="629"/>
      <c r="I112" s="629"/>
      <c r="J112" s="628" t="s">
        <v>1318</v>
      </c>
      <c r="K112" s="612"/>
    </row>
    <row r="113" spans="1:11" s="605" customFormat="1" ht="30" customHeight="1">
      <c r="A113" s="622"/>
      <c r="B113" s="367"/>
      <c r="C113" s="624" t="s">
        <v>1412</v>
      </c>
      <c r="D113" s="625"/>
      <c r="E113" s="626" t="s">
        <v>1413</v>
      </c>
      <c r="F113" s="627">
        <v>1</v>
      </c>
      <c r="G113" s="628" t="s">
        <v>61</v>
      </c>
      <c r="H113" s="629"/>
      <c r="I113" s="629"/>
      <c r="J113" s="628" t="s">
        <v>1318</v>
      </c>
      <c r="K113" s="612"/>
    </row>
    <row r="114" spans="1:11" s="605" customFormat="1" ht="30" customHeight="1">
      <c r="A114" s="622"/>
      <c r="B114" s="367"/>
      <c r="C114" s="704" t="s">
        <v>1703</v>
      </c>
      <c r="D114" s="705"/>
      <c r="E114" s="706" t="s">
        <v>1704</v>
      </c>
      <c r="F114" s="707">
        <v>1</v>
      </c>
      <c r="G114" s="708" t="s">
        <v>61</v>
      </c>
      <c r="H114" s="642"/>
      <c r="I114" s="642"/>
      <c r="J114" s="708" t="s">
        <v>1318</v>
      </c>
      <c r="K114" s="612"/>
    </row>
    <row r="115" spans="1:11" s="605" customFormat="1" ht="30" customHeight="1">
      <c r="A115" s="622"/>
      <c r="B115" s="367"/>
      <c r="C115" s="704" t="s">
        <v>1705</v>
      </c>
      <c r="D115" s="705"/>
      <c r="E115" s="706" t="s">
        <v>1706</v>
      </c>
      <c r="F115" s="707">
        <v>1</v>
      </c>
      <c r="G115" s="708" t="str">
        <f>+G114</f>
        <v>個</v>
      </c>
      <c r="H115" s="642"/>
      <c r="I115" s="642"/>
      <c r="J115" s="708"/>
      <c r="K115" s="612"/>
    </row>
    <row r="116" spans="1:11" s="605" customFormat="1" ht="30" customHeight="1">
      <c r="A116" s="622"/>
      <c r="B116" s="367"/>
      <c r="C116" s="624" t="s">
        <v>1312</v>
      </c>
      <c r="D116" s="625"/>
      <c r="E116" s="626"/>
      <c r="F116" s="627"/>
      <c r="G116" s="628"/>
      <c r="H116" s="629"/>
      <c r="I116" s="633">
        <f>SUM(I110:I115)</f>
        <v>0</v>
      </c>
      <c r="J116" s="628"/>
      <c r="K116" s="612"/>
    </row>
    <row r="117" spans="1:11" s="605" customFormat="1" ht="30" customHeight="1">
      <c r="A117" s="622"/>
      <c r="B117" s="365"/>
      <c r="C117" s="624"/>
      <c r="D117" s="625"/>
      <c r="E117" s="626"/>
      <c r="F117" s="627"/>
      <c r="G117" s="628"/>
      <c r="H117" s="629"/>
      <c r="I117" s="629"/>
      <c r="J117" s="628"/>
      <c r="K117" s="612"/>
    </row>
    <row r="118" spans="1:11" s="605" customFormat="1" ht="30" customHeight="1">
      <c r="A118" s="622"/>
      <c r="B118" s="365" t="s">
        <v>1800</v>
      </c>
      <c r="C118" s="664" t="s">
        <v>1841</v>
      </c>
      <c r="D118" s="625"/>
      <c r="E118" s="626"/>
      <c r="F118" s="627"/>
      <c r="G118" s="628"/>
      <c r="H118" s="629"/>
      <c r="I118" s="629"/>
      <c r="J118" s="628"/>
      <c r="K118" s="612"/>
    </row>
    <row r="119" spans="1:11" s="605" customFormat="1" ht="30" customHeight="1">
      <c r="A119" s="622"/>
      <c r="B119" s="379" t="s">
        <v>1786</v>
      </c>
      <c r="C119" s="664" t="s">
        <v>1841</v>
      </c>
      <c r="D119" s="625"/>
      <c r="E119" s="626"/>
      <c r="F119" s="627"/>
      <c r="G119" s="628"/>
      <c r="H119" s="629"/>
      <c r="I119" s="629"/>
      <c r="J119" s="628"/>
      <c r="K119" s="612"/>
    </row>
    <row r="120" spans="1:11" s="605" customFormat="1" ht="30" customHeight="1">
      <c r="A120" s="622"/>
      <c r="B120" s="367"/>
      <c r="C120" s="664" t="s">
        <v>1801</v>
      </c>
      <c r="D120" s="625"/>
      <c r="E120" s="626"/>
      <c r="F120" s="627"/>
      <c r="G120" s="628"/>
      <c r="H120" s="629"/>
      <c r="I120" s="629"/>
      <c r="J120" s="628"/>
      <c r="K120" s="612"/>
    </row>
    <row r="121" spans="1:11" s="605" customFormat="1" ht="30" customHeight="1">
      <c r="A121" s="622"/>
      <c r="B121" s="367"/>
      <c r="C121" s="664" t="s">
        <v>1386</v>
      </c>
      <c r="D121" s="625"/>
      <c r="E121" s="626"/>
      <c r="F121" s="627"/>
      <c r="G121" s="628"/>
      <c r="H121" s="629"/>
      <c r="I121" s="629"/>
      <c r="J121" s="628"/>
      <c r="K121" s="612"/>
    </row>
    <row r="122" spans="1:11" s="605" customFormat="1" ht="30" customHeight="1">
      <c r="A122" s="638"/>
      <c r="B122" s="367"/>
      <c r="C122" s="632" t="s">
        <v>1569</v>
      </c>
      <c r="D122" s="625"/>
      <c r="E122" s="626" t="s">
        <v>1570</v>
      </c>
      <c r="F122" s="627">
        <v>4</v>
      </c>
      <c r="G122" s="628" t="s">
        <v>662</v>
      </c>
      <c r="H122" s="629"/>
      <c r="I122" s="629"/>
      <c r="J122" s="628"/>
      <c r="K122" s="612"/>
    </row>
    <row r="123" spans="1:11" s="605" customFormat="1" ht="30" customHeight="1">
      <c r="A123" s="622"/>
      <c r="B123" s="367"/>
      <c r="C123" s="624" t="s">
        <v>1318</v>
      </c>
      <c r="D123" s="625"/>
      <c r="E123" s="626" t="s">
        <v>1571</v>
      </c>
      <c r="F123" s="627">
        <v>7</v>
      </c>
      <c r="G123" s="628" t="s">
        <v>662</v>
      </c>
      <c r="H123" s="629"/>
      <c r="I123" s="629"/>
      <c r="J123" s="628"/>
      <c r="K123" s="612"/>
    </row>
    <row r="124" spans="1:11" s="605" customFormat="1" ht="30" customHeight="1">
      <c r="A124" s="622"/>
      <c r="B124" s="367"/>
      <c r="C124" s="624" t="s">
        <v>1318</v>
      </c>
      <c r="D124" s="625"/>
      <c r="E124" s="626" t="s">
        <v>1572</v>
      </c>
      <c r="F124" s="627">
        <v>1</v>
      </c>
      <c r="G124" s="628" t="s">
        <v>662</v>
      </c>
      <c r="H124" s="629"/>
      <c r="I124" s="629"/>
      <c r="J124" s="628"/>
      <c r="K124" s="612"/>
    </row>
    <row r="125" spans="1:11" s="605" customFormat="1" ht="30" customHeight="1">
      <c r="A125" s="622"/>
      <c r="B125" s="367"/>
      <c r="C125" s="624" t="s">
        <v>1318</v>
      </c>
      <c r="D125" s="625"/>
      <c r="E125" s="626" t="s">
        <v>1573</v>
      </c>
      <c r="F125" s="627">
        <v>1</v>
      </c>
      <c r="G125" s="628" t="s">
        <v>662</v>
      </c>
      <c r="H125" s="629"/>
      <c r="I125" s="629"/>
      <c r="J125" s="628"/>
      <c r="K125" s="612"/>
    </row>
    <row r="126" spans="1:11" s="605" customFormat="1" ht="30" customHeight="1">
      <c r="A126" s="638"/>
      <c r="B126" s="631"/>
      <c r="C126" s="624" t="s">
        <v>1312</v>
      </c>
      <c r="D126" s="625"/>
      <c r="E126" s="626"/>
      <c r="F126" s="627"/>
      <c r="G126" s="628"/>
      <c r="H126" s="629"/>
      <c r="I126" s="633">
        <f>SUM(I122:I125)</f>
        <v>0</v>
      </c>
      <c r="J126" s="628"/>
      <c r="K126" s="612"/>
    </row>
    <row r="127" spans="1:11" s="605" customFormat="1" ht="30" customHeight="1">
      <c r="A127" s="638"/>
      <c r="B127" s="631"/>
      <c r="C127" s="624"/>
      <c r="D127" s="625"/>
      <c r="E127" s="626"/>
      <c r="F127" s="627"/>
      <c r="G127" s="628"/>
      <c r="H127" s="629"/>
      <c r="I127" s="629"/>
      <c r="J127" s="628"/>
      <c r="K127" s="612"/>
    </row>
    <row r="128" spans="1:11" s="605" customFormat="1" ht="30" customHeight="1">
      <c r="A128" s="638"/>
      <c r="B128" s="666" t="s">
        <v>1260</v>
      </c>
      <c r="C128" s="664" t="s">
        <v>1842</v>
      </c>
      <c r="D128" s="625"/>
      <c r="E128" s="626"/>
      <c r="F128" s="627"/>
      <c r="G128" s="628"/>
      <c r="H128" s="629"/>
      <c r="I128" s="629"/>
      <c r="J128" s="628"/>
      <c r="K128" s="612"/>
    </row>
    <row r="129" spans="1:11" s="605" customFormat="1" ht="30" customHeight="1">
      <c r="A129" s="638"/>
      <c r="B129" s="631"/>
      <c r="C129" s="664" t="s">
        <v>1843</v>
      </c>
      <c r="D129" s="625"/>
      <c r="E129" s="626"/>
      <c r="F129" s="627"/>
      <c r="G129" s="628"/>
      <c r="H129" s="629"/>
      <c r="I129" s="629"/>
      <c r="J129" s="628"/>
      <c r="K129" s="612"/>
    </row>
    <row r="130" spans="1:11" s="605" customFormat="1" ht="30" customHeight="1">
      <c r="A130" s="638"/>
      <c r="B130" s="631"/>
      <c r="C130" s="664" t="s">
        <v>1844</v>
      </c>
      <c r="D130" s="625"/>
      <c r="E130" s="624"/>
      <c r="F130" s="627"/>
      <c r="G130" s="628"/>
      <c r="H130" s="629"/>
      <c r="I130" s="629"/>
      <c r="J130" s="628"/>
      <c r="K130" s="612"/>
    </row>
    <row r="131" spans="1:11" s="605" customFormat="1" ht="30" customHeight="1">
      <c r="A131" s="638"/>
      <c r="B131" s="631"/>
      <c r="C131" s="624" t="s">
        <v>1574</v>
      </c>
      <c r="D131" s="625"/>
      <c r="E131" s="624"/>
      <c r="F131" s="627">
        <v>107</v>
      </c>
      <c r="G131" s="628" t="s">
        <v>403</v>
      </c>
      <c r="H131" s="629"/>
      <c r="I131" s="629"/>
      <c r="J131" s="628"/>
      <c r="K131" s="612"/>
    </row>
    <row r="132" spans="1:11" s="605" customFormat="1" ht="30" customHeight="1">
      <c r="A132" s="638"/>
      <c r="B132" s="631"/>
      <c r="C132" s="704" t="s">
        <v>125</v>
      </c>
      <c r="D132" s="705"/>
      <c r="E132" s="704" t="s">
        <v>1716</v>
      </c>
      <c r="F132" s="707">
        <v>54</v>
      </c>
      <c r="G132" s="708" t="s">
        <v>127</v>
      </c>
      <c r="H132" s="642"/>
      <c r="I132" s="642"/>
      <c r="J132" s="708"/>
      <c r="K132" s="612"/>
    </row>
    <row r="133" spans="1:11" s="605" customFormat="1" ht="30" customHeight="1">
      <c r="A133" s="638"/>
      <c r="B133" s="631"/>
      <c r="C133" s="704" t="s">
        <v>1575</v>
      </c>
      <c r="D133" s="705"/>
      <c r="E133" s="704" t="s">
        <v>1717</v>
      </c>
      <c r="F133" s="707">
        <v>64</v>
      </c>
      <c r="G133" s="708" t="str">
        <f>+G132</f>
        <v>m2</v>
      </c>
      <c r="H133" s="642"/>
      <c r="I133" s="642"/>
      <c r="J133" s="708"/>
      <c r="K133" s="612"/>
    </row>
    <row r="134" spans="1:11" s="605" customFormat="1" ht="30" customHeight="1">
      <c r="A134" s="638"/>
      <c r="B134" s="631"/>
      <c r="C134" s="624" t="s">
        <v>1498</v>
      </c>
      <c r="D134" s="625"/>
      <c r="E134" s="626"/>
      <c r="F134" s="627"/>
      <c r="G134" s="628"/>
      <c r="H134" s="629"/>
      <c r="I134" s="633">
        <f>SUM(I131:I133)</f>
        <v>0</v>
      </c>
      <c r="J134" s="628"/>
      <c r="K134" s="612"/>
    </row>
    <row r="135" spans="1:11" s="605" customFormat="1" ht="30" customHeight="1">
      <c r="A135" s="638"/>
      <c r="B135" s="631"/>
      <c r="C135" s="624"/>
      <c r="D135" s="625"/>
      <c r="E135" s="626"/>
      <c r="F135" s="627"/>
      <c r="G135" s="628"/>
      <c r="H135" s="629"/>
      <c r="I135" s="629"/>
      <c r="J135" s="628"/>
      <c r="K135" s="612"/>
    </row>
    <row r="136" spans="1:11" s="605" customFormat="1" ht="30" customHeight="1">
      <c r="A136" s="638"/>
      <c r="B136" s="631"/>
      <c r="C136" s="664" t="s">
        <v>1803</v>
      </c>
      <c r="D136" s="625"/>
      <c r="E136" s="626"/>
      <c r="F136" s="627"/>
      <c r="G136" s="628"/>
      <c r="H136" s="629"/>
      <c r="I136" s="629"/>
      <c r="J136" s="628"/>
      <c r="K136" s="612"/>
    </row>
    <row r="137" spans="1:11" s="605" customFormat="1" ht="30" customHeight="1">
      <c r="A137" s="638"/>
      <c r="B137" s="631"/>
      <c r="C137" s="624" t="s">
        <v>1804</v>
      </c>
      <c r="D137" s="625"/>
      <c r="E137" s="626" t="s">
        <v>1576</v>
      </c>
      <c r="F137" s="627">
        <v>15</v>
      </c>
      <c r="G137" s="628" t="s">
        <v>6</v>
      </c>
      <c r="H137" s="629"/>
      <c r="I137" s="629"/>
      <c r="J137" s="628"/>
      <c r="K137" s="612"/>
    </row>
    <row r="138" spans="1:11" s="605" customFormat="1" ht="30" customHeight="1">
      <c r="A138" s="638"/>
      <c r="B138" s="631"/>
      <c r="C138" s="624" t="s">
        <v>1318</v>
      </c>
      <c r="D138" s="625"/>
      <c r="E138" s="626" t="s">
        <v>1577</v>
      </c>
      <c r="F138" s="627">
        <v>5</v>
      </c>
      <c r="G138" s="628" t="s">
        <v>6</v>
      </c>
      <c r="H138" s="629"/>
      <c r="I138" s="629"/>
      <c r="J138" s="628"/>
      <c r="K138" s="612"/>
    </row>
    <row r="139" spans="1:11" s="605" customFormat="1" ht="30" customHeight="1">
      <c r="A139" s="638"/>
      <c r="B139" s="631"/>
      <c r="C139" s="624" t="s">
        <v>1318</v>
      </c>
      <c r="D139" s="625"/>
      <c r="E139" s="626" t="s">
        <v>1578</v>
      </c>
      <c r="F139" s="627">
        <v>5</v>
      </c>
      <c r="G139" s="628" t="str">
        <f>+G137</f>
        <v>m3</v>
      </c>
      <c r="H139" s="629"/>
      <c r="I139" s="629"/>
      <c r="J139" s="628"/>
      <c r="K139" s="612"/>
    </row>
    <row r="140" spans="1:11" s="605" customFormat="1" ht="30" customHeight="1">
      <c r="A140" s="638"/>
      <c r="B140" s="631"/>
      <c r="C140" s="624" t="s">
        <v>1318</v>
      </c>
      <c r="D140" s="625"/>
      <c r="E140" s="626" t="s">
        <v>1579</v>
      </c>
      <c r="F140" s="627">
        <v>9</v>
      </c>
      <c r="G140" s="628" t="str">
        <f>+G137</f>
        <v>m3</v>
      </c>
      <c r="H140" s="629"/>
      <c r="I140" s="629"/>
      <c r="J140" s="628"/>
      <c r="K140" s="612"/>
    </row>
    <row r="141" spans="1:11" s="605" customFormat="1" ht="30" customHeight="1">
      <c r="A141" s="638"/>
      <c r="B141" s="631"/>
      <c r="C141" s="624" t="s">
        <v>1498</v>
      </c>
      <c r="D141" s="625"/>
      <c r="E141" s="626"/>
      <c r="F141" s="627"/>
      <c r="G141" s="628"/>
      <c r="H141" s="629"/>
      <c r="I141" s="633">
        <f>SUM(I137:I140)</f>
        <v>0</v>
      </c>
      <c r="J141" s="628"/>
      <c r="K141" s="612"/>
    </row>
    <row r="142" spans="1:11" s="605" customFormat="1" ht="30" customHeight="1">
      <c r="A142" s="638"/>
      <c r="B142" s="631"/>
      <c r="C142" s="624"/>
      <c r="D142" s="625"/>
      <c r="E142" s="626"/>
      <c r="F142" s="627"/>
      <c r="G142" s="628"/>
      <c r="H142" s="629"/>
      <c r="I142" s="629"/>
      <c r="J142" s="628"/>
      <c r="K142" s="612"/>
    </row>
    <row r="143" spans="1:11" s="605" customFormat="1" ht="30" customHeight="1">
      <c r="A143" s="638"/>
      <c r="B143" s="667" t="s">
        <v>1805</v>
      </c>
      <c r="C143" s="668" t="s">
        <v>1806</v>
      </c>
      <c r="D143" s="625"/>
      <c r="E143" s="626"/>
      <c r="F143" s="627"/>
      <c r="G143" s="628"/>
      <c r="H143" s="629"/>
      <c r="I143" s="629"/>
      <c r="J143" s="628"/>
      <c r="K143" s="612"/>
    </row>
    <row r="144" spans="1:11" s="605" customFormat="1" ht="30" customHeight="1">
      <c r="A144" s="638"/>
      <c r="B144" s="667" t="s">
        <v>1786</v>
      </c>
      <c r="C144" s="668" t="s">
        <v>1807</v>
      </c>
      <c r="D144" s="625"/>
      <c r="E144" s="626"/>
      <c r="F144" s="627"/>
      <c r="G144" s="628"/>
      <c r="H144" s="629"/>
      <c r="I144" s="629"/>
      <c r="J144" s="628"/>
      <c r="K144" s="612"/>
    </row>
    <row r="145" spans="1:11" s="605" customFormat="1" ht="30" customHeight="1">
      <c r="A145" s="638"/>
      <c r="B145" s="631"/>
      <c r="C145" s="669" t="s">
        <v>1808</v>
      </c>
      <c r="D145" s="625"/>
      <c r="E145" s="626"/>
      <c r="F145" s="627"/>
      <c r="G145" s="628"/>
      <c r="H145" s="629"/>
      <c r="I145" s="629"/>
      <c r="J145" s="628"/>
      <c r="K145" s="612"/>
    </row>
    <row r="146" spans="1:11" s="605" customFormat="1" ht="30" customHeight="1">
      <c r="A146" s="638"/>
      <c r="B146" s="631"/>
      <c r="C146" s="624" t="s">
        <v>1804</v>
      </c>
      <c r="D146" s="625"/>
      <c r="E146" s="626" t="s">
        <v>1580</v>
      </c>
      <c r="F146" s="627">
        <v>4</v>
      </c>
      <c r="G146" s="628" t="s">
        <v>6</v>
      </c>
      <c r="H146" s="629"/>
      <c r="I146" s="629"/>
      <c r="J146" s="628"/>
      <c r="K146" s="612"/>
    </row>
    <row r="147" spans="1:11" s="605" customFormat="1" ht="30" customHeight="1">
      <c r="A147" s="638"/>
      <c r="B147" s="631"/>
      <c r="C147" s="624" t="s">
        <v>1804</v>
      </c>
      <c r="D147" s="625"/>
      <c r="E147" s="626" t="s">
        <v>1577</v>
      </c>
      <c r="F147" s="627">
        <v>2</v>
      </c>
      <c r="G147" s="628" t="s">
        <v>6</v>
      </c>
      <c r="H147" s="629"/>
      <c r="I147" s="629"/>
      <c r="J147" s="628"/>
      <c r="K147" s="612"/>
    </row>
    <row r="148" spans="1:11" s="605" customFormat="1" ht="30" customHeight="1">
      <c r="A148" s="638"/>
      <c r="B148" s="631"/>
      <c r="C148" s="624" t="s">
        <v>1804</v>
      </c>
      <c r="D148" s="625"/>
      <c r="E148" s="626" t="s">
        <v>1578</v>
      </c>
      <c r="F148" s="627">
        <v>2</v>
      </c>
      <c r="G148" s="628" t="str">
        <f>+G146</f>
        <v>m3</v>
      </c>
      <c r="H148" s="629"/>
      <c r="I148" s="629"/>
      <c r="J148" s="628"/>
      <c r="K148" s="612"/>
    </row>
    <row r="149" spans="1:11" s="605" customFormat="1" ht="30" customHeight="1">
      <c r="A149" s="638"/>
      <c r="B149" s="631"/>
      <c r="C149" s="624" t="s">
        <v>1804</v>
      </c>
      <c r="D149" s="625"/>
      <c r="E149" s="626" t="s">
        <v>1581</v>
      </c>
      <c r="F149" s="627">
        <v>2</v>
      </c>
      <c r="G149" s="628" t="str">
        <f>+G146</f>
        <v>m3</v>
      </c>
      <c r="H149" s="629"/>
      <c r="I149" s="629"/>
      <c r="J149" s="628"/>
      <c r="K149" s="612"/>
    </row>
    <row r="150" spans="1:11" s="605" customFormat="1" ht="30" customHeight="1">
      <c r="A150" s="638"/>
      <c r="B150" s="631"/>
      <c r="C150" s="624" t="s">
        <v>1498</v>
      </c>
      <c r="D150" s="625"/>
      <c r="E150" s="626"/>
      <c r="F150" s="670"/>
      <c r="G150" s="628"/>
      <c r="H150" s="629"/>
      <c r="I150" s="633">
        <f>SUM(I146:I149)</f>
        <v>0</v>
      </c>
      <c r="J150" s="628" t="s">
        <v>133</v>
      </c>
      <c r="K150" s="612"/>
    </row>
    <row r="151" spans="1:11" s="605" customFormat="1" ht="30" customHeight="1">
      <c r="A151" s="638"/>
      <c r="B151" s="631"/>
      <c r="C151" s="624"/>
      <c r="D151" s="625"/>
      <c r="E151" s="626"/>
      <c r="F151" s="670"/>
      <c r="G151" s="628"/>
      <c r="H151" s="629"/>
      <c r="I151" s="629"/>
      <c r="J151" s="628"/>
      <c r="K151" s="612"/>
    </row>
    <row r="152" spans="1:11" s="605" customFormat="1" ht="30" customHeight="1">
      <c r="A152" s="638"/>
      <c r="B152" s="666" t="s">
        <v>1805</v>
      </c>
      <c r="C152" s="664" t="s">
        <v>1806</v>
      </c>
      <c r="D152" s="625"/>
      <c r="E152" s="626"/>
      <c r="F152" s="670"/>
      <c r="G152" s="628"/>
      <c r="H152" s="629"/>
      <c r="I152" s="629"/>
      <c r="J152" s="628"/>
      <c r="K152" s="612"/>
    </row>
    <row r="153" spans="1:11" s="605" customFormat="1" ht="30" customHeight="1">
      <c r="A153" s="638"/>
      <c r="B153" s="666" t="s">
        <v>1260</v>
      </c>
      <c r="C153" s="664" t="s">
        <v>1802</v>
      </c>
      <c r="D153" s="625"/>
      <c r="E153" s="626"/>
      <c r="F153" s="670"/>
      <c r="G153" s="628"/>
      <c r="H153" s="629"/>
      <c r="I153" s="629"/>
      <c r="J153" s="628"/>
      <c r="K153" s="612"/>
    </row>
    <row r="154" spans="1:11" s="605" customFormat="1" ht="30" customHeight="1">
      <c r="A154" s="638"/>
      <c r="B154" s="666"/>
      <c r="C154" s="664" t="s">
        <v>1809</v>
      </c>
      <c r="D154" s="625"/>
      <c r="E154" s="626"/>
      <c r="F154" s="670"/>
      <c r="G154" s="628"/>
      <c r="H154" s="629"/>
      <c r="I154" s="629"/>
      <c r="J154" s="628"/>
      <c r="K154" s="612"/>
    </row>
    <row r="155" spans="1:11" s="605" customFormat="1" ht="30" customHeight="1">
      <c r="A155" s="638"/>
      <c r="B155" s="631"/>
      <c r="C155" s="624" t="s">
        <v>1804</v>
      </c>
      <c r="D155" s="625"/>
      <c r="E155" s="626" t="s">
        <v>1576</v>
      </c>
      <c r="F155" s="627">
        <v>12</v>
      </c>
      <c r="G155" s="628" t="s">
        <v>6</v>
      </c>
      <c r="H155" s="629"/>
      <c r="I155" s="629"/>
      <c r="J155" s="628"/>
      <c r="K155" s="612"/>
    </row>
    <row r="156" spans="1:11" s="605" customFormat="1" ht="30" customHeight="1">
      <c r="A156" s="638"/>
      <c r="B156" s="631"/>
      <c r="C156" s="624" t="s">
        <v>1318</v>
      </c>
      <c r="D156" s="625"/>
      <c r="E156" s="626" t="s">
        <v>1577</v>
      </c>
      <c r="F156" s="627">
        <v>2</v>
      </c>
      <c r="G156" s="628" t="s">
        <v>6</v>
      </c>
      <c r="H156" s="629"/>
      <c r="I156" s="629"/>
      <c r="J156" s="628"/>
      <c r="K156" s="612"/>
    </row>
    <row r="157" spans="1:11" s="605" customFormat="1" ht="30" customHeight="1">
      <c r="A157" s="638"/>
      <c r="B157" s="631"/>
      <c r="C157" s="624" t="s">
        <v>1318</v>
      </c>
      <c r="D157" s="625"/>
      <c r="E157" s="626" t="s">
        <v>1578</v>
      </c>
      <c r="F157" s="627">
        <v>2</v>
      </c>
      <c r="G157" s="628" t="str">
        <f>+G155</f>
        <v>m3</v>
      </c>
      <c r="H157" s="629"/>
      <c r="I157" s="629"/>
      <c r="J157" s="628"/>
      <c r="K157" s="612"/>
    </row>
    <row r="158" spans="1:11" s="605" customFormat="1" ht="30" customHeight="1">
      <c r="A158" s="638"/>
      <c r="B158" s="631"/>
      <c r="C158" s="624" t="s">
        <v>1318</v>
      </c>
      <c r="D158" s="625"/>
      <c r="E158" s="626" t="s">
        <v>1582</v>
      </c>
      <c r="F158" s="627">
        <v>10</v>
      </c>
      <c r="G158" s="628" t="str">
        <f>+G155</f>
        <v>m3</v>
      </c>
      <c r="H158" s="629"/>
      <c r="I158" s="629"/>
      <c r="J158" s="628"/>
      <c r="K158" s="612"/>
    </row>
    <row r="159" spans="1:11" s="605" customFormat="1" ht="30" customHeight="1">
      <c r="A159" s="638"/>
      <c r="B159" s="631"/>
      <c r="C159" s="624" t="s">
        <v>1498</v>
      </c>
      <c r="D159" s="625"/>
      <c r="E159" s="626"/>
      <c r="F159" s="627"/>
      <c r="G159" s="628"/>
      <c r="H159" s="629"/>
      <c r="I159" s="633">
        <f>SUM(I155:I158)</f>
        <v>0</v>
      </c>
      <c r="J159" s="628"/>
      <c r="K159" s="612"/>
    </row>
    <row r="160" spans="1:11" s="605" customFormat="1" ht="30" customHeight="1">
      <c r="A160" s="638"/>
      <c r="B160" s="631"/>
      <c r="C160" s="624"/>
      <c r="D160" s="625"/>
      <c r="E160" s="626"/>
      <c r="F160" s="627"/>
      <c r="G160" s="628"/>
      <c r="H160" s="629"/>
      <c r="I160" s="629"/>
      <c r="J160" s="628"/>
      <c r="K160" s="612"/>
    </row>
    <row r="161" spans="1:11" s="605" customFormat="1" ht="30" customHeight="1">
      <c r="A161" s="638"/>
      <c r="B161" s="666">
        <v>7</v>
      </c>
      <c r="C161" s="664" t="s">
        <v>1810</v>
      </c>
      <c r="D161" s="625"/>
      <c r="E161" s="626"/>
      <c r="F161" s="627"/>
      <c r="G161" s="628"/>
      <c r="H161" s="629"/>
      <c r="I161" s="629"/>
      <c r="J161" s="628"/>
      <c r="K161" s="612"/>
    </row>
    <row r="162" spans="1:11" s="605" customFormat="1" ht="30" customHeight="1">
      <c r="A162" s="638"/>
      <c r="B162" s="666" t="s">
        <v>1786</v>
      </c>
      <c r="C162" s="664" t="s">
        <v>1810</v>
      </c>
      <c r="D162" s="625"/>
      <c r="E162" s="626"/>
      <c r="F162" s="627"/>
      <c r="G162" s="628"/>
      <c r="H162" s="629"/>
      <c r="I162" s="629"/>
      <c r="J162" s="628"/>
      <c r="K162" s="612"/>
    </row>
    <row r="163" spans="1:11" s="605" customFormat="1" ht="30" customHeight="1">
      <c r="A163" s="638"/>
      <c r="B163" s="631"/>
      <c r="C163" s="664" t="s">
        <v>1811</v>
      </c>
      <c r="D163" s="625"/>
      <c r="E163" s="626"/>
      <c r="F163" s="627"/>
      <c r="G163" s="628"/>
      <c r="H163" s="629"/>
      <c r="I163" s="629"/>
      <c r="J163" s="628"/>
      <c r="K163" s="612"/>
    </row>
    <row r="164" spans="1:11" s="605" customFormat="1" ht="33" customHeight="1">
      <c r="A164" s="638"/>
      <c r="B164" s="631"/>
      <c r="C164" s="624" t="s">
        <v>1360</v>
      </c>
      <c r="D164" s="625"/>
      <c r="E164" s="626" t="s">
        <v>1837</v>
      </c>
      <c r="F164" s="627">
        <v>1</v>
      </c>
      <c r="G164" s="628" t="s">
        <v>0</v>
      </c>
      <c r="H164" s="629"/>
      <c r="I164" s="629"/>
      <c r="J164" s="628" t="s">
        <v>1882</v>
      </c>
      <c r="K164" s="612"/>
    </row>
    <row r="165" spans="1:11" s="605" customFormat="1" ht="30" customHeight="1">
      <c r="A165" s="638"/>
      <c r="B165" s="631"/>
      <c r="C165" s="624" t="s">
        <v>1498</v>
      </c>
      <c r="D165" s="625"/>
      <c r="E165" s="626"/>
      <c r="F165" s="627"/>
      <c r="G165" s="628"/>
      <c r="H165" s="629"/>
      <c r="I165" s="633">
        <f>SUM(I160:I164)</f>
        <v>0</v>
      </c>
      <c r="J165" s="628"/>
      <c r="K165" s="612"/>
    </row>
    <row r="166" spans="1:11" s="605" customFormat="1" ht="30" customHeight="1">
      <c r="A166" s="638"/>
      <c r="B166" s="631"/>
      <c r="C166" s="624"/>
      <c r="D166" s="625"/>
      <c r="E166" s="626"/>
      <c r="F166" s="627"/>
      <c r="G166" s="628"/>
      <c r="H166" s="629"/>
      <c r="I166" s="629"/>
      <c r="J166" s="628"/>
      <c r="K166" s="612"/>
    </row>
    <row r="167" spans="1:11" s="605" customFormat="1" ht="30" customHeight="1">
      <c r="A167" s="638"/>
      <c r="B167" s="666">
        <v>8</v>
      </c>
      <c r="C167" s="664" t="s">
        <v>1812</v>
      </c>
      <c r="D167" s="625"/>
      <c r="E167" s="626"/>
      <c r="F167" s="627"/>
      <c r="G167" s="628"/>
      <c r="H167" s="629"/>
      <c r="I167" s="629"/>
      <c r="J167" s="628"/>
      <c r="K167" s="612"/>
    </row>
    <row r="168" spans="1:11" s="605" customFormat="1" ht="30" customHeight="1">
      <c r="A168" s="638"/>
      <c r="B168" s="666" t="s">
        <v>1786</v>
      </c>
      <c r="C168" s="664" t="s">
        <v>1813</v>
      </c>
      <c r="D168" s="625"/>
      <c r="E168" s="626"/>
      <c r="F168" s="627"/>
      <c r="G168" s="628"/>
      <c r="H168" s="629"/>
      <c r="I168" s="629"/>
      <c r="J168" s="628"/>
      <c r="K168" s="612"/>
    </row>
    <row r="169" spans="1:11" s="605" customFormat="1" ht="30" customHeight="1">
      <c r="A169" s="638"/>
      <c r="B169" s="631"/>
      <c r="C169" s="664" t="s">
        <v>1814</v>
      </c>
      <c r="D169" s="625"/>
      <c r="E169" s="626"/>
      <c r="F169" s="627"/>
      <c r="G169" s="628"/>
      <c r="H169" s="629"/>
      <c r="I169" s="629"/>
      <c r="J169" s="628"/>
      <c r="K169" s="612"/>
    </row>
    <row r="170" spans="1:11" s="605" customFormat="1" ht="30" customHeight="1">
      <c r="A170" s="638"/>
      <c r="B170" s="631"/>
      <c r="C170" s="624" t="s">
        <v>1386</v>
      </c>
      <c r="D170" s="625"/>
      <c r="E170" s="626" t="s">
        <v>1583</v>
      </c>
      <c r="F170" s="627">
        <v>7</v>
      </c>
      <c r="G170" s="628" t="s">
        <v>38</v>
      </c>
      <c r="H170" s="629"/>
      <c r="I170" s="629"/>
      <c r="J170" s="628"/>
      <c r="K170" s="612"/>
    </row>
    <row r="171" spans="1:11" s="605" customFormat="1" ht="30" customHeight="1">
      <c r="A171" s="638"/>
      <c r="B171" s="631"/>
      <c r="C171" s="624" t="s">
        <v>1386</v>
      </c>
      <c r="D171" s="625"/>
      <c r="E171" s="626" t="s">
        <v>1584</v>
      </c>
      <c r="F171" s="627">
        <v>9</v>
      </c>
      <c r="G171" s="628" t="s">
        <v>662</v>
      </c>
      <c r="H171" s="629"/>
      <c r="I171" s="629"/>
      <c r="J171" s="628"/>
      <c r="K171" s="612"/>
    </row>
    <row r="172" spans="1:11" s="605" customFormat="1" ht="30" customHeight="1">
      <c r="A172" s="638"/>
      <c r="B172" s="631"/>
      <c r="C172" s="624" t="s">
        <v>1498</v>
      </c>
      <c r="D172" s="625"/>
      <c r="E172" s="626"/>
      <c r="F172" s="627"/>
      <c r="G172" s="628"/>
      <c r="H172" s="629"/>
      <c r="I172" s="633">
        <f>SUM(I170:I171)</f>
        <v>0</v>
      </c>
      <c r="J172" s="628"/>
      <c r="K172" s="612"/>
    </row>
    <row r="173" spans="1:11" s="605" customFormat="1" ht="30" customHeight="1">
      <c r="A173" s="638"/>
      <c r="B173" s="631"/>
      <c r="C173" s="624"/>
      <c r="D173" s="625"/>
      <c r="E173" s="626"/>
      <c r="F173" s="627"/>
      <c r="G173" s="628"/>
      <c r="H173" s="629"/>
      <c r="I173" s="629"/>
      <c r="J173" s="628"/>
      <c r="K173" s="612"/>
    </row>
    <row r="174" spans="1:11" s="605" customFormat="1" ht="30" customHeight="1">
      <c r="A174" s="638"/>
      <c r="B174" s="631"/>
      <c r="C174" s="664" t="s">
        <v>1815</v>
      </c>
      <c r="D174" s="625"/>
      <c r="E174" s="626"/>
      <c r="F174" s="627"/>
      <c r="G174" s="628"/>
      <c r="H174" s="629"/>
      <c r="I174" s="629"/>
      <c r="J174" s="628"/>
      <c r="K174" s="612"/>
    </row>
    <row r="175" spans="1:11" s="605" customFormat="1" ht="30" customHeight="1">
      <c r="A175" s="638"/>
      <c r="B175" s="631"/>
      <c r="C175" s="624" t="s">
        <v>206</v>
      </c>
      <c r="D175" s="625"/>
      <c r="E175" s="626" t="s">
        <v>1585</v>
      </c>
      <c r="F175" s="627">
        <v>9</v>
      </c>
      <c r="G175" s="628" t="s">
        <v>38</v>
      </c>
      <c r="H175" s="629"/>
      <c r="I175" s="629"/>
      <c r="J175" s="628"/>
      <c r="K175" s="612"/>
    </row>
    <row r="176" spans="1:11" s="605" customFormat="1" ht="30" customHeight="1">
      <c r="A176" s="638"/>
      <c r="B176" s="631"/>
      <c r="C176" s="624" t="s">
        <v>1498</v>
      </c>
      <c r="D176" s="625"/>
      <c r="E176" s="626"/>
      <c r="F176" s="627"/>
      <c r="G176" s="628"/>
      <c r="H176" s="629"/>
      <c r="I176" s="633">
        <f>SUM(I175)</f>
        <v>0</v>
      </c>
      <c r="J176" s="628"/>
      <c r="K176" s="612"/>
    </row>
    <row r="177" spans="1:11" s="605" customFormat="1" ht="30" customHeight="1">
      <c r="A177" s="638"/>
      <c r="B177" s="631"/>
      <c r="C177" s="624"/>
      <c r="D177" s="625"/>
      <c r="E177" s="626"/>
      <c r="F177" s="627"/>
      <c r="G177" s="628"/>
      <c r="H177" s="629"/>
      <c r="I177" s="629"/>
      <c r="J177" s="628"/>
      <c r="K177" s="612"/>
    </row>
    <row r="178" spans="1:11" s="605" customFormat="1" ht="30" customHeight="1">
      <c r="A178" s="638"/>
      <c r="B178" s="666">
        <v>9</v>
      </c>
      <c r="C178" s="664" t="s">
        <v>1816</v>
      </c>
      <c r="D178" s="625"/>
      <c r="E178" s="626"/>
      <c r="F178" s="627"/>
      <c r="G178" s="628"/>
      <c r="H178" s="629"/>
      <c r="I178" s="629"/>
      <c r="J178" s="628"/>
      <c r="K178" s="612"/>
    </row>
    <row r="179" spans="1:11" s="605" customFormat="1" ht="30" customHeight="1">
      <c r="A179" s="638"/>
      <c r="B179" s="666" t="s">
        <v>1786</v>
      </c>
      <c r="C179" s="664" t="s">
        <v>1816</v>
      </c>
      <c r="D179" s="625"/>
      <c r="E179" s="626"/>
      <c r="F179" s="627"/>
      <c r="G179" s="628"/>
      <c r="H179" s="629"/>
      <c r="I179" s="629"/>
      <c r="J179" s="628"/>
      <c r="K179" s="612"/>
    </row>
    <row r="180" spans="1:11" s="605" customFormat="1" ht="30" customHeight="1">
      <c r="A180" s="638"/>
      <c r="B180" s="639"/>
      <c r="C180" s="664" t="s">
        <v>1817</v>
      </c>
      <c r="D180" s="625"/>
      <c r="E180" s="626"/>
      <c r="F180" s="627"/>
      <c r="G180" s="628"/>
      <c r="H180" s="629"/>
      <c r="I180" s="629"/>
      <c r="J180" s="628"/>
      <c r="K180" s="612"/>
    </row>
    <row r="181" spans="1:11" s="605" customFormat="1" ht="30" customHeight="1">
      <c r="A181" s="638"/>
      <c r="B181" s="631"/>
      <c r="C181" s="624" t="s">
        <v>1818</v>
      </c>
      <c r="D181" s="625"/>
      <c r="E181" s="626" t="s">
        <v>1838</v>
      </c>
      <c r="F181" s="627">
        <f>+[4]Ⅲ細目M!F182</f>
        <v>5</v>
      </c>
      <c r="G181" s="628" t="s">
        <v>38</v>
      </c>
      <c r="H181" s="629"/>
      <c r="I181" s="629"/>
      <c r="J181" s="628" t="s">
        <v>1879</v>
      </c>
      <c r="K181" s="612"/>
    </row>
    <row r="182" spans="1:11" s="605" customFormat="1" ht="30" customHeight="1">
      <c r="A182" s="638"/>
      <c r="B182" s="631"/>
      <c r="C182" s="624" t="s">
        <v>1312</v>
      </c>
      <c r="D182" s="625"/>
      <c r="E182" s="626"/>
      <c r="F182" s="627"/>
      <c r="G182" s="628"/>
      <c r="H182" s="629"/>
      <c r="I182" s="633">
        <f>SUM(I181:I181)</f>
        <v>0</v>
      </c>
      <c r="J182" s="628"/>
      <c r="K182" s="612"/>
    </row>
    <row r="183" spans="1:11" s="605" customFormat="1" ht="30" customHeight="1">
      <c r="A183" s="638"/>
      <c r="B183" s="631"/>
      <c r="C183" s="624"/>
      <c r="D183" s="625"/>
      <c r="E183" s="626"/>
      <c r="F183" s="627"/>
      <c r="G183" s="628"/>
      <c r="H183" s="629"/>
      <c r="I183" s="629"/>
      <c r="J183" s="628"/>
      <c r="K183" s="612"/>
    </row>
    <row r="184" spans="1:11" s="605" customFormat="1" ht="30" customHeight="1">
      <c r="A184" s="638"/>
      <c r="B184" s="666">
        <v>9</v>
      </c>
      <c r="C184" s="664" t="s">
        <v>1845</v>
      </c>
      <c r="D184" s="625"/>
      <c r="E184" s="626"/>
      <c r="F184" s="627"/>
      <c r="G184" s="628"/>
      <c r="H184" s="629"/>
      <c r="I184" s="629"/>
      <c r="J184" s="628"/>
      <c r="K184" s="612"/>
    </row>
    <row r="185" spans="1:11" s="605" customFormat="1" ht="30" customHeight="1">
      <c r="A185" s="638"/>
      <c r="B185" s="666" t="s">
        <v>1260</v>
      </c>
      <c r="C185" s="664" t="s">
        <v>1802</v>
      </c>
      <c r="D185" s="625"/>
      <c r="E185" s="626"/>
      <c r="F185" s="627"/>
      <c r="G185" s="628"/>
      <c r="H185" s="629"/>
      <c r="I185" s="629"/>
      <c r="J185" s="628"/>
      <c r="K185" s="612"/>
    </row>
    <row r="186" spans="1:11" s="605" customFormat="1" ht="30" customHeight="1">
      <c r="A186" s="638"/>
      <c r="B186" s="631"/>
      <c r="C186" s="664" t="s">
        <v>1846</v>
      </c>
      <c r="D186" s="625"/>
      <c r="E186" s="626"/>
      <c r="F186" s="627"/>
      <c r="G186" s="628"/>
      <c r="H186" s="629"/>
      <c r="I186" s="629"/>
      <c r="J186" s="628"/>
      <c r="K186" s="612"/>
    </row>
    <row r="187" spans="1:11" s="605" customFormat="1" ht="30" customHeight="1">
      <c r="A187" s="638"/>
      <c r="B187" s="631"/>
      <c r="C187" s="704" t="s">
        <v>1586</v>
      </c>
      <c r="D187" s="705"/>
      <c r="E187" s="706" t="s">
        <v>1576</v>
      </c>
      <c r="F187" s="707">
        <v>13</v>
      </c>
      <c r="G187" s="708" t="s">
        <v>6</v>
      </c>
      <c r="H187" s="642"/>
      <c r="I187" s="642"/>
      <c r="J187" s="708"/>
      <c r="K187" s="612"/>
    </row>
    <row r="188" spans="1:11" s="605" customFormat="1" ht="30" customHeight="1">
      <c r="A188" s="638"/>
      <c r="B188" s="631"/>
      <c r="C188" s="704" t="s">
        <v>1318</v>
      </c>
      <c r="D188" s="705"/>
      <c r="E188" s="706" t="s">
        <v>1577</v>
      </c>
      <c r="F188" s="707">
        <v>5</v>
      </c>
      <c r="G188" s="708" t="s">
        <v>6</v>
      </c>
      <c r="H188" s="642"/>
      <c r="I188" s="642"/>
      <c r="J188" s="708"/>
      <c r="K188" s="612"/>
    </row>
    <row r="189" spans="1:11" s="605" customFormat="1" ht="30" customHeight="1">
      <c r="A189" s="638"/>
      <c r="B189" s="631"/>
      <c r="C189" s="704" t="s">
        <v>1318</v>
      </c>
      <c r="D189" s="705"/>
      <c r="E189" s="706" t="s">
        <v>1578</v>
      </c>
      <c r="F189" s="707">
        <v>5</v>
      </c>
      <c r="G189" s="708" t="str">
        <f>+G187</f>
        <v>m3</v>
      </c>
      <c r="H189" s="642"/>
      <c r="I189" s="642"/>
      <c r="J189" s="708"/>
      <c r="K189" s="612"/>
    </row>
    <row r="190" spans="1:11" s="605" customFormat="1" ht="30" customHeight="1">
      <c r="A190" s="638"/>
      <c r="B190" s="631"/>
      <c r="C190" s="704" t="s">
        <v>1318</v>
      </c>
      <c r="D190" s="705"/>
      <c r="E190" s="706" t="s">
        <v>1579</v>
      </c>
      <c r="F190" s="707">
        <v>8</v>
      </c>
      <c r="G190" s="708" t="str">
        <f>+G187</f>
        <v>m3</v>
      </c>
      <c r="H190" s="642"/>
      <c r="I190" s="642"/>
      <c r="J190" s="708"/>
      <c r="K190" s="612"/>
    </row>
    <row r="191" spans="1:11" s="605" customFormat="1" ht="30" customHeight="1">
      <c r="A191" s="638"/>
      <c r="B191" s="631"/>
      <c r="C191" s="624" t="s">
        <v>1498</v>
      </c>
      <c r="D191" s="625"/>
      <c r="E191" s="626"/>
      <c r="F191" s="670"/>
      <c r="G191" s="628"/>
      <c r="H191" s="629"/>
      <c r="I191" s="633">
        <f>SUM(I187:I190)</f>
        <v>0</v>
      </c>
      <c r="J191" s="628"/>
      <c r="K191" s="612"/>
    </row>
    <row r="192" spans="1:11" s="605" customFormat="1" ht="30" customHeight="1">
      <c r="A192" s="638"/>
      <c r="B192" s="631"/>
      <c r="C192" s="624"/>
      <c r="D192" s="625"/>
      <c r="E192" s="626"/>
      <c r="F192" s="627"/>
      <c r="G192" s="628"/>
      <c r="H192" s="629"/>
      <c r="I192" s="629"/>
      <c r="J192" s="628"/>
      <c r="K192" s="612"/>
    </row>
    <row r="193" spans="1:12" s="605" customFormat="1" ht="30" customHeight="1">
      <c r="A193" s="638"/>
      <c r="B193" s="666">
        <v>10</v>
      </c>
      <c r="C193" s="769" t="s">
        <v>1847</v>
      </c>
      <c r="D193" s="699"/>
      <c r="E193" s="700"/>
      <c r="F193" s="701"/>
      <c r="G193" s="702"/>
      <c r="H193" s="770"/>
      <c r="I193" s="770"/>
      <c r="J193" s="702"/>
      <c r="K193" s="612"/>
    </row>
    <row r="194" spans="1:12" s="605" customFormat="1" ht="30" customHeight="1">
      <c r="A194" s="638"/>
      <c r="B194" s="666" t="s">
        <v>1786</v>
      </c>
      <c r="C194" s="769" t="s">
        <v>1819</v>
      </c>
      <c r="D194" s="699"/>
      <c r="E194" s="700"/>
      <c r="F194" s="701"/>
      <c r="G194" s="702"/>
      <c r="H194" s="770"/>
      <c r="I194" s="770"/>
      <c r="J194" s="702"/>
      <c r="K194" s="612"/>
    </row>
    <row r="195" spans="1:12" s="605" customFormat="1" ht="30" customHeight="1">
      <c r="A195" s="638"/>
      <c r="B195" s="666"/>
      <c r="C195" s="769" t="s">
        <v>1820</v>
      </c>
      <c r="D195" s="699"/>
      <c r="E195" s="700"/>
      <c r="F195" s="701"/>
      <c r="G195" s="702"/>
      <c r="H195" s="770"/>
      <c r="I195" s="770"/>
      <c r="J195" s="702"/>
      <c r="K195" s="612"/>
    </row>
    <row r="196" spans="1:12" s="605" customFormat="1" ht="30" customHeight="1">
      <c r="A196" s="638"/>
      <c r="B196" s="631"/>
      <c r="C196" s="698" t="s">
        <v>1821</v>
      </c>
      <c r="D196" s="699"/>
      <c r="E196" s="700"/>
      <c r="F196" s="701"/>
      <c r="G196" s="702"/>
      <c r="H196" s="770"/>
      <c r="I196" s="770"/>
      <c r="J196" s="702"/>
      <c r="K196" s="612"/>
    </row>
    <row r="197" spans="1:12" s="605" customFormat="1" ht="30" customHeight="1">
      <c r="A197" s="638"/>
      <c r="B197" s="631"/>
      <c r="C197" s="698" t="s">
        <v>1523</v>
      </c>
      <c r="D197" s="699"/>
      <c r="E197" s="700" t="s">
        <v>1524</v>
      </c>
      <c r="F197" s="701">
        <v>9</v>
      </c>
      <c r="G197" s="702" t="s">
        <v>61</v>
      </c>
      <c r="H197" s="770"/>
      <c r="I197" s="770"/>
      <c r="J197" s="702"/>
      <c r="K197" s="612"/>
    </row>
    <row r="198" spans="1:12" s="605" customFormat="1" ht="30" customHeight="1">
      <c r="A198" s="638"/>
      <c r="B198" s="631"/>
      <c r="C198" s="698" t="s">
        <v>1587</v>
      </c>
      <c r="D198" s="699"/>
      <c r="E198" s="700" t="s">
        <v>1588</v>
      </c>
      <c r="F198" s="701">
        <v>9</v>
      </c>
      <c r="G198" s="702" t="s">
        <v>61</v>
      </c>
      <c r="H198" s="770"/>
      <c r="I198" s="770"/>
      <c r="J198" s="702"/>
      <c r="K198" s="612"/>
    </row>
    <row r="199" spans="1:12" s="605" customFormat="1" ht="30" customHeight="1">
      <c r="A199" s="638"/>
      <c r="B199" s="631"/>
      <c r="C199" s="698" t="s">
        <v>1589</v>
      </c>
      <c r="D199" s="699"/>
      <c r="E199" s="700" t="s">
        <v>1590</v>
      </c>
      <c r="F199" s="701">
        <v>9</v>
      </c>
      <c r="G199" s="702" t="s">
        <v>61</v>
      </c>
      <c r="H199" s="770"/>
      <c r="I199" s="770"/>
      <c r="J199" s="702"/>
      <c r="K199" s="612"/>
    </row>
    <row r="200" spans="1:12" s="605" customFormat="1" ht="30" customHeight="1">
      <c r="A200" s="638"/>
      <c r="B200" s="631"/>
      <c r="C200" s="698" t="s">
        <v>1527</v>
      </c>
      <c r="D200" s="699"/>
      <c r="E200" s="700" t="s">
        <v>1528</v>
      </c>
      <c r="F200" s="701">
        <v>9</v>
      </c>
      <c r="G200" s="702" t="s">
        <v>61</v>
      </c>
      <c r="H200" s="770"/>
      <c r="I200" s="770"/>
      <c r="J200" s="702"/>
      <c r="K200" s="612"/>
    </row>
    <row r="201" spans="1:12" s="605" customFormat="1" ht="30" customHeight="1">
      <c r="A201" s="638"/>
      <c r="B201" s="631"/>
      <c r="C201" s="698" t="s">
        <v>1498</v>
      </c>
      <c r="D201" s="699"/>
      <c r="E201" s="700"/>
      <c r="F201" s="701"/>
      <c r="G201" s="702"/>
      <c r="H201" s="770"/>
      <c r="I201" s="771">
        <f>SUM(I197:I200)</f>
        <v>0</v>
      </c>
      <c r="J201" s="702"/>
      <c r="K201" s="612"/>
    </row>
    <row r="202" spans="1:12" s="605" customFormat="1" ht="30" customHeight="1">
      <c r="A202" s="638"/>
      <c r="B202" s="631"/>
      <c r="C202" s="624"/>
      <c r="D202" s="625"/>
      <c r="E202" s="626"/>
      <c r="F202" s="627"/>
      <c r="G202" s="628"/>
      <c r="H202" s="629"/>
      <c r="I202" s="629"/>
      <c r="J202" s="628"/>
      <c r="K202" s="612"/>
    </row>
    <row r="203" spans="1:12" s="605" customFormat="1" ht="30" customHeight="1">
      <c r="A203" s="638"/>
      <c r="B203" s="666">
        <v>11</v>
      </c>
      <c r="C203" s="664" t="s">
        <v>1822</v>
      </c>
      <c r="D203" s="625"/>
      <c r="E203" s="626"/>
      <c r="F203" s="627"/>
      <c r="G203" s="628"/>
      <c r="H203" s="629"/>
      <c r="I203" s="629"/>
      <c r="J203" s="628"/>
      <c r="K203" s="612"/>
    </row>
    <row r="204" spans="1:12" s="605" customFormat="1" ht="30" customHeight="1">
      <c r="A204" s="638"/>
      <c r="B204" s="666" t="s">
        <v>1786</v>
      </c>
      <c r="C204" s="664" t="s">
        <v>1822</v>
      </c>
      <c r="D204" s="625"/>
      <c r="E204" s="626"/>
      <c r="F204" s="627"/>
      <c r="G204" s="628"/>
      <c r="H204" s="629"/>
      <c r="I204" s="629"/>
      <c r="J204" s="628"/>
      <c r="K204" s="612"/>
    </row>
    <row r="205" spans="1:12" s="605" customFormat="1" ht="30" customHeight="1">
      <c r="A205" s="638"/>
      <c r="B205" s="631"/>
      <c r="C205" s="664" t="s">
        <v>1823</v>
      </c>
      <c r="D205" s="625"/>
      <c r="E205" s="626"/>
      <c r="F205" s="627"/>
      <c r="G205" s="628"/>
      <c r="H205" s="629"/>
      <c r="I205" s="629"/>
      <c r="J205" s="628"/>
      <c r="K205" s="612"/>
    </row>
    <row r="206" spans="1:12" s="605" customFormat="1" ht="30" customHeight="1">
      <c r="A206" s="638"/>
      <c r="B206" s="631"/>
      <c r="C206" s="664" t="s">
        <v>1824</v>
      </c>
      <c r="D206" s="625"/>
      <c r="E206" s="626"/>
      <c r="F206" s="627"/>
      <c r="G206" s="628"/>
      <c r="H206" s="629"/>
      <c r="I206" s="629"/>
      <c r="J206" s="628"/>
      <c r="K206" s="612"/>
    </row>
    <row r="207" spans="1:12" s="605" customFormat="1" ht="30" customHeight="1">
      <c r="A207" s="638"/>
      <c r="B207" s="631"/>
      <c r="C207" s="624" t="s">
        <v>1591</v>
      </c>
      <c r="D207" s="625"/>
      <c r="E207" s="626" t="s">
        <v>1592</v>
      </c>
      <c r="F207" s="627">
        <v>1</v>
      </c>
      <c r="G207" s="628" t="s">
        <v>21</v>
      </c>
      <c r="H207" s="629"/>
      <c r="I207" s="671" t="s">
        <v>1718</v>
      </c>
      <c r="J207" s="628"/>
      <c r="K207" s="672"/>
      <c r="L207" s="604"/>
    </row>
    <row r="208" spans="1:12" s="605" customFormat="1" ht="30" customHeight="1">
      <c r="A208" s="638"/>
      <c r="B208" s="631"/>
      <c r="C208" s="624" t="s">
        <v>1593</v>
      </c>
      <c r="D208" s="625"/>
      <c r="E208" s="626" t="s">
        <v>1594</v>
      </c>
      <c r="F208" s="627">
        <v>1</v>
      </c>
      <c r="G208" s="628" t="str">
        <f>+G207</f>
        <v>組</v>
      </c>
      <c r="H208" s="629"/>
      <c r="I208" s="629"/>
      <c r="J208" s="628"/>
      <c r="K208" s="368"/>
      <c r="L208" s="604"/>
    </row>
    <row r="209" spans="1:12" s="605" customFormat="1" ht="30" customHeight="1">
      <c r="A209" s="638"/>
      <c r="B209" s="631"/>
      <c r="C209" s="624" t="s">
        <v>1595</v>
      </c>
      <c r="D209" s="625"/>
      <c r="E209" s="626" t="s">
        <v>1596</v>
      </c>
      <c r="F209" s="627">
        <v>1</v>
      </c>
      <c r="G209" s="628" t="s">
        <v>0</v>
      </c>
      <c r="H209" s="629"/>
      <c r="I209" s="671" t="str">
        <f>+I207</f>
        <v>高専工事</v>
      </c>
      <c r="J209" s="628"/>
      <c r="K209" s="368"/>
      <c r="L209" s="604"/>
    </row>
    <row r="210" spans="1:12" s="605" customFormat="1" ht="30" customHeight="1">
      <c r="A210" s="638"/>
      <c r="B210" s="631"/>
      <c r="C210" s="624" t="s">
        <v>1498</v>
      </c>
      <c r="D210" s="625"/>
      <c r="E210" s="626"/>
      <c r="F210" s="627"/>
      <c r="G210" s="628"/>
      <c r="H210" s="629"/>
      <c r="I210" s="633">
        <f>SUM(I207:I209)</f>
        <v>0</v>
      </c>
      <c r="J210" s="628"/>
      <c r="K210" s="612"/>
      <c r="L210" s="604"/>
    </row>
    <row r="211" spans="1:12" s="605" customFormat="1" ht="30" customHeight="1">
      <c r="A211" s="638"/>
      <c r="B211" s="631"/>
      <c r="C211" s="624"/>
      <c r="D211" s="625"/>
      <c r="E211" s="626"/>
      <c r="F211" s="627"/>
      <c r="G211" s="628"/>
      <c r="H211" s="629"/>
      <c r="I211" s="629"/>
      <c r="J211" s="628"/>
      <c r="K211" s="612"/>
    </row>
    <row r="212" spans="1:12" s="605" customFormat="1" ht="30" customHeight="1">
      <c r="A212" s="638"/>
      <c r="B212" s="666">
        <v>11</v>
      </c>
      <c r="C212" s="664" t="s">
        <v>1822</v>
      </c>
      <c r="D212" s="625"/>
      <c r="E212" s="626"/>
      <c r="F212" s="627"/>
      <c r="G212" s="628"/>
      <c r="H212" s="629"/>
      <c r="I212" s="629"/>
      <c r="J212" s="628"/>
      <c r="K212" s="612"/>
    </row>
    <row r="213" spans="1:12" s="605" customFormat="1" ht="30" customHeight="1">
      <c r="A213" s="638"/>
      <c r="B213" s="666" t="s">
        <v>1786</v>
      </c>
      <c r="C213" s="664" t="s">
        <v>1822</v>
      </c>
      <c r="D213" s="625"/>
      <c r="E213" s="626"/>
      <c r="F213" s="627"/>
      <c r="G213" s="628"/>
      <c r="H213" s="629"/>
      <c r="I213" s="629"/>
      <c r="J213" s="628"/>
      <c r="K213" s="612"/>
    </row>
    <row r="214" spans="1:12" s="605" customFormat="1" ht="30" customHeight="1">
      <c r="A214" s="638"/>
      <c r="B214" s="631"/>
      <c r="C214" s="664" t="s">
        <v>1825</v>
      </c>
      <c r="D214" s="625"/>
      <c r="E214" s="626"/>
      <c r="F214" s="627"/>
      <c r="G214" s="628"/>
      <c r="H214" s="629"/>
      <c r="I214" s="629"/>
      <c r="J214" s="628"/>
      <c r="K214" s="612"/>
    </row>
    <row r="215" spans="1:12" s="605" customFormat="1" ht="30" customHeight="1">
      <c r="A215" s="638"/>
      <c r="B215" s="631"/>
      <c r="C215" s="664" t="s">
        <v>1826</v>
      </c>
      <c r="D215" s="625"/>
      <c r="E215" s="626"/>
      <c r="F215" s="627"/>
      <c r="G215" s="628"/>
      <c r="H215" s="629"/>
      <c r="I215" s="629"/>
      <c r="J215" s="628"/>
      <c r="K215" s="612"/>
    </row>
    <row r="216" spans="1:12" s="605" customFormat="1" ht="30" customHeight="1">
      <c r="A216" s="638"/>
      <c r="B216" s="631"/>
      <c r="C216" s="624" t="s">
        <v>1597</v>
      </c>
      <c r="D216" s="625"/>
      <c r="E216" s="626" t="s">
        <v>1598</v>
      </c>
      <c r="F216" s="627">
        <v>29</v>
      </c>
      <c r="G216" s="628" t="s">
        <v>38</v>
      </c>
      <c r="H216" s="629"/>
      <c r="I216" s="629"/>
      <c r="J216" s="628"/>
      <c r="K216" s="612"/>
      <c r="L216" s="604"/>
    </row>
    <row r="217" spans="1:12" s="605" customFormat="1" ht="30" customHeight="1">
      <c r="A217" s="638"/>
      <c r="B217" s="631"/>
      <c r="C217" s="624" t="s">
        <v>1318</v>
      </c>
      <c r="D217" s="625"/>
      <c r="E217" s="626" t="s">
        <v>1599</v>
      </c>
      <c r="F217" s="627">
        <v>29</v>
      </c>
      <c r="G217" s="628" t="s">
        <v>38</v>
      </c>
      <c r="H217" s="629"/>
      <c r="I217" s="629"/>
      <c r="J217" s="628"/>
      <c r="K217" s="612"/>
      <c r="L217" s="604"/>
    </row>
    <row r="218" spans="1:12" s="605" customFormat="1" ht="30" customHeight="1">
      <c r="A218" s="638"/>
      <c r="B218" s="631"/>
      <c r="C218" s="624" t="s">
        <v>1446</v>
      </c>
      <c r="D218" s="625"/>
      <c r="E218" s="626"/>
      <c r="F218" s="627"/>
      <c r="G218" s="628"/>
      <c r="H218" s="629"/>
      <c r="I218" s="629">
        <f>SUM(I216:I217)</f>
        <v>0</v>
      </c>
      <c r="J218" s="628"/>
      <c r="K218" s="612"/>
      <c r="L218" s="604"/>
    </row>
    <row r="219" spans="1:12" s="605" customFormat="1" ht="30" customHeight="1">
      <c r="A219" s="638"/>
      <c r="B219" s="631"/>
      <c r="C219" s="624" t="s">
        <v>1719</v>
      </c>
      <c r="D219" s="625"/>
      <c r="E219" s="626"/>
      <c r="F219" s="627"/>
      <c r="G219" s="628"/>
      <c r="H219" s="629"/>
      <c r="I219" s="633">
        <f>+ROUND(I218,-1)</f>
        <v>0</v>
      </c>
      <c r="J219" s="628"/>
      <c r="K219" s="612"/>
    </row>
    <row r="220" spans="1:12" s="605" customFormat="1" ht="30" customHeight="1">
      <c r="A220" s="638"/>
      <c r="B220" s="631"/>
      <c r="C220" s="624"/>
      <c r="D220" s="625"/>
      <c r="E220" s="626"/>
      <c r="F220" s="627"/>
      <c r="G220" s="628"/>
      <c r="H220" s="629"/>
      <c r="I220" s="629"/>
      <c r="J220" s="628"/>
      <c r="K220" s="612"/>
    </row>
    <row r="221" spans="1:12" s="605" customFormat="1" ht="30" customHeight="1">
      <c r="A221" s="638"/>
      <c r="B221" s="631"/>
      <c r="C221" s="664"/>
      <c r="D221" s="625"/>
      <c r="E221" s="626"/>
      <c r="F221" s="627"/>
      <c r="G221" s="628"/>
      <c r="H221" s="629"/>
      <c r="I221" s="629"/>
      <c r="J221" s="628"/>
      <c r="K221" s="612"/>
    </row>
    <row r="222" spans="1:12" s="605" customFormat="1" ht="30" customHeight="1">
      <c r="A222" s="638"/>
      <c r="B222" s="631"/>
      <c r="C222" s="624"/>
      <c r="D222" s="625"/>
      <c r="E222" s="626"/>
      <c r="F222" s="627"/>
      <c r="G222" s="628"/>
      <c r="H222" s="629"/>
      <c r="I222" s="629"/>
      <c r="J222" s="628"/>
      <c r="K222" s="612"/>
    </row>
    <row r="223" spans="1:12" s="605" customFormat="1" ht="30" customHeight="1">
      <c r="A223" s="638"/>
      <c r="B223" s="631"/>
      <c r="C223" s="624"/>
      <c r="D223" s="625"/>
      <c r="E223" s="626"/>
      <c r="F223" s="627"/>
      <c r="G223" s="628"/>
      <c r="H223" s="629"/>
      <c r="I223" s="629"/>
      <c r="J223" s="628"/>
      <c r="K223" s="612"/>
    </row>
    <row r="224" spans="1:12" s="605" customFormat="1" ht="30" customHeight="1">
      <c r="A224" s="638"/>
      <c r="B224" s="631"/>
      <c r="C224" s="624"/>
      <c r="D224" s="625"/>
      <c r="E224" s="626"/>
      <c r="F224" s="627"/>
      <c r="G224" s="628"/>
      <c r="H224" s="629"/>
      <c r="I224" s="629"/>
      <c r="J224" s="628"/>
      <c r="K224" s="612"/>
    </row>
    <row r="225" spans="1:11" s="605" customFormat="1" ht="30" customHeight="1">
      <c r="A225" s="638"/>
      <c r="B225" s="631"/>
      <c r="C225" s="664" t="s">
        <v>1860</v>
      </c>
      <c r="D225" s="625"/>
      <c r="E225" s="626"/>
      <c r="F225" s="627"/>
      <c r="G225" s="628"/>
      <c r="H225" s="629"/>
      <c r="I225" s="629"/>
      <c r="J225" s="628"/>
      <c r="K225" s="612"/>
    </row>
    <row r="226" spans="1:11" s="605" customFormat="1" ht="30" customHeight="1">
      <c r="A226" s="638"/>
      <c r="B226" s="631"/>
      <c r="C226" s="624" t="s">
        <v>1861</v>
      </c>
      <c r="D226" s="625"/>
      <c r="E226" s="626"/>
      <c r="F226" s="627"/>
      <c r="G226" s="628"/>
      <c r="H226" s="629"/>
      <c r="I226" s="629"/>
      <c r="J226" s="628"/>
      <c r="K226" s="612"/>
    </row>
    <row r="227" spans="1:11" s="605" customFormat="1" ht="30" customHeight="1">
      <c r="A227" s="638"/>
      <c r="B227" s="631"/>
      <c r="C227" s="624" t="s">
        <v>1600</v>
      </c>
      <c r="D227" s="625"/>
      <c r="E227" s="626" t="s">
        <v>1601</v>
      </c>
      <c r="F227" s="627">
        <v>6</v>
      </c>
      <c r="G227" s="628" t="s">
        <v>0</v>
      </c>
      <c r="H227" s="629"/>
      <c r="I227" s="629"/>
      <c r="J227" s="628"/>
      <c r="K227" s="612"/>
    </row>
    <row r="228" spans="1:11" s="605" customFormat="1" ht="30" customHeight="1">
      <c r="A228" s="638"/>
      <c r="B228" s="631"/>
      <c r="C228" s="624" t="s">
        <v>1318</v>
      </c>
      <c r="D228" s="625"/>
      <c r="E228" s="626" t="s">
        <v>1602</v>
      </c>
      <c r="F228" s="627">
        <v>2</v>
      </c>
      <c r="G228" s="628" t="s">
        <v>0</v>
      </c>
      <c r="H228" s="629"/>
      <c r="I228" s="629"/>
      <c r="J228" s="628"/>
      <c r="K228" s="612"/>
    </row>
    <row r="229" spans="1:11" s="605" customFormat="1" ht="30" customHeight="1">
      <c r="A229" s="638"/>
      <c r="B229" s="631"/>
      <c r="C229" s="624" t="s">
        <v>1318</v>
      </c>
      <c r="D229" s="625"/>
      <c r="E229" s="626" t="s">
        <v>1603</v>
      </c>
      <c r="F229" s="627">
        <v>2</v>
      </c>
      <c r="G229" s="628" t="s">
        <v>0</v>
      </c>
      <c r="H229" s="629"/>
      <c r="I229" s="629"/>
      <c r="J229" s="628"/>
      <c r="K229" s="612"/>
    </row>
    <row r="230" spans="1:11" s="605" customFormat="1" ht="30" customHeight="1">
      <c r="A230" s="638"/>
      <c r="B230" s="631"/>
      <c r="C230" s="624" t="s">
        <v>1604</v>
      </c>
      <c r="D230" s="625"/>
      <c r="E230" s="626" t="s">
        <v>1605</v>
      </c>
      <c r="F230" s="627">
        <v>1</v>
      </c>
      <c r="G230" s="628" t="s">
        <v>0</v>
      </c>
      <c r="H230" s="629"/>
      <c r="I230" s="629"/>
      <c r="J230" s="628"/>
      <c r="K230" s="612"/>
    </row>
    <row r="231" spans="1:11" s="605" customFormat="1" ht="30" customHeight="1">
      <c r="A231" s="638"/>
      <c r="B231" s="631"/>
      <c r="C231" s="624" t="s">
        <v>1318</v>
      </c>
      <c r="D231" s="625"/>
      <c r="E231" s="626" t="s">
        <v>1606</v>
      </c>
      <c r="F231" s="627">
        <v>1</v>
      </c>
      <c r="G231" s="628" t="s">
        <v>0</v>
      </c>
      <c r="H231" s="629"/>
      <c r="I231" s="629"/>
      <c r="J231" s="628"/>
      <c r="K231" s="612"/>
    </row>
    <row r="232" spans="1:11" s="605" customFormat="1" ht="30" customHeight="1">
      <c r="A232" s="638"/>
      <c r="B232" s="631"/>
      <c r="C232" s="624" t="s">
        <v>1318</v>
      </c>
      <c r="D232" s="625"/>
      <c r="E232" s="626" t="s">
        <v>1607</v>
      </c>
      <c r="F232" s="627">
        <v>1</v>
      </c>
      <c r="G232" s="628" t="s">
        <v>0</v>
      </c>
      <c r="H232" s="629"/>
      <c r="I232" s="629"/>
      <c r="J232" s="628"/>
      <c r="K232" s="612"/>
    </row>
    <row r="233" spans="1:11" s="605" customFormat="1" ht="30" customHeight="1">
      <c r="A233" s="638"/>
      <c r="B233" s="631"/>
      <c r="C233" s="624" t="s">
        <v>1446</v>
      </c>
      <c r="D233" s="625"/>
      <c r="E233" s="626"/>
      <c r="F233" s="627"/>
      <c r="G233" s="628"/>
      <c r="H233" s="629"/>
      <c r="I233" s="633">
        <f>SUM(I227:I232)</f>
        <v>0</v>
      </c>
      <c r="J233" s="628"/>
      <c r="K233" s="612"/>
    </row>
    <row r="234" spans="1:11" s="605" customFormat="1" ht="30" customHeight="1">
      <c r="A234" s="638"/>
      <c r="B234" s="639"/>
      <c r="C234" s="624"/>
      <c r="D234" s="625"/>
      <c r="E234" s="626"/>
      <c r="F234" s="627"/>
      <c r="G234" s="628"/>
      <c r="H234" s="629"/>
      <c r="I234" s="629"/>
      <c r="J234" s="628"/>
      <c r="K234" s="612"/>
    </row>
    <row r="235" spans="1:11" s="605" customFormat="1" ht="30" customHeight="1">
      <c r="A235" s="638"/>
      <c r="B235" s="631"/>
      <c r="C235" s="664" t="s">
        <v>1862</v>
      </c>
      <c r="D235" s="625"/>
      <c r="E235" s="626"/>
      <c r="F235" s="627"/>
      <c r="G235" s="628"/>
      <c r="H235" s="629"/>
      <c r="I235" s="629"/>
      <c r="J235" s="628"/>
      <c r="K235" s="612"/>
    </row>
    <row r="236" spans="1:11" s="605" customFormat="1" ht="30" customHeight="1">
      <c r="A236" s="638"/>
      <c r="B236" s="631"/>
      <c r="C236" s="664" t="s">
        <v>1826</v>
      </c>
      <c r="D236" s="625"/>
      <c r="E236" s="626"/>
      <c r="F236" s="627"/>
      <c r="G236" s="628"/>
      <c r="H236" s="629"/>
      <c r="I236" s="629"/>
      <c r="J236" s="628"/>
      <c r="K236" s="612"/>
    </row>
    <row r="237" spans="1:11" s="605" customFormat="1" ht="30" customHeight="1">
      <c r="A237" s="638"/>
      <c r="B237" s="631"/>
      <c r="C237" s="624" t="s">
        <v>1608</v>
      </c>
      <c r="D237" s="625"/>
      <c r="E237" s="626" t="s">
        <v>1522</v>
      </c>
      <c r="F237" s="627">
        <v>25</v>
      </c>
      <c r="G237" s="628" t="s">
        <v>38</v>
      </c>
      <c r="H237" s="629"/>
      <c r="I237" s="629"/>
      <c r="J237" s="628"/>
      <c r="K237" s="612"/>
    </row>
    <row r="238" spans="1:11" s="605" customFormat="1" ht="30" customHeight="1">
      <c r="A238" s="638"/>
      <c r="B238" s="631"/>
      <c r="C238" s="624" t="s">
        <v>1318</v>
      </c>
      <c r="D238" s="625"/>
      <c r="E238" s="626" t="s">
        <v>1609</v>
      </c>
      <c r="F238" s="627">
        <v>7</v>
      </c>
      <c r="G238" s="628" t="s">
        <v>38</v>
      </c>
      <c r="H238" s="629"/>
      <c r="I238" s="629"/>
      <c r="J238" s="628"/>
      <c r="K238" s="612"/>
    </row>
    <row r="239" spans="1:11" s="605" customFormat="1" ht="30" customHeight="1">
      <c r="A239" s="638"/>
      <c r="B239" s="631"/>
      <c r="C239" s="624" t="s">
        <v>1318</v>
      </c>
      <c r="D239" s="625"/>
      <c r="E239" s="626" t="s">
        <v>1610</v>
      </c>
      <c r="F239" s="627">
        <v>29</v>
      </c>
      <c r="G239" s="628" t="s">
        <v>38</v>
      </c>
      <c r="H239" s="629"/>
      <c r="I239" s="629"/>
      <c r="J239" s="628"/>
      <c r="K239" s="612"/>
    </row>
    <row r="240" spans="1:11" s="605" customFormat="1" ht="30" customHeight="1">
      <c r="A240" s="638"/>
      <c r="B240" s="631"/>
      <c r="C240" s="624" t="s">
        <v>1318</v>
      </c>
      <c r="D240" s="625"/>
      <c r="E240" s="626" t="s">
        <v>1611</v>
      </c>
      <c r="F240" s="627">
        <v>29</v>
      </c>
      <c r="G240" s="628" t="s">
        <v>38</v>
      </c>
      <c r="H240" s="629"/>
      <c r="I240" s="629"/>
      <c r="J240" s="628"/>
      <c r="K240" s="612"/>
    </row>
    <row r="241" spans="1:11" s="605" customFormat="1" ht="30" customHeight="1">
      <c r="A241" s="638"/>
      <c r="B241" s="631"/>
      <c r="C241" s="624" t="s">
        <v>1318</v>
      </c>
      <c r="D241" s="625"/>
      <c r="E241" s="626" t="s">
        <v>1612</v>
      </c>
      <c r="F241" s="627">
        <v>24</v>
      </c>
      <c r="G241" s="628" t="s">
        <v>38</v>
      </c>
      <c r="H241" s="629"/>
      <c r="I241" s="629"/>
      <c r="J241" s="628"/>
      <c r="K241" s="612"/>
    </row>
    <row r="242" spans="1:11" s="605" customFormat="1" ht="30" customHeight="1">
      <c r="A242" s="638"/>
      <c r="B242" s="631"/>
      <c r="C242" s="624" t="s">
        <v>1318</v>
      </c>
      <c r="D242" s="625"/>
      <c r="E242" s="626" t="s">
        <v>1613</v>
      </c>
      <c r="F242" s="627">
        <v>8</v>
      </c>
      <c r="G242" s="628" t="s">
        <v>38</v>
      </c>
      <c r="H242" s="629"/>
      <c r="I242" s="629"/>
      <c r="J242" s="628"/>
      <c r="K242" s="612"/>
    </row>
    <row r="243" spans="1:11" s="605" customFormat="1" ht="30" customHeight="1">
      <c r="A243" s="638"/>
      <c r="B243" s="631"/>
      <c r="C243" s="624" t="s">
        <v>1614</v>
      </c>
      <c r="D243" s="625"/>
      <c r="E243" s="626" t="s">
        <v>1615</v>
      </c>
      <c r="F243" s="627">
        <v>85</v>
      </c>
      <c r="G243" s="628" t="s">
        <v>38</v>
      </c>
      <c r="H243" s="629"/>
      <c r="I243" s="629"/>
      <c r="J243" s="628"/>
      <c r="K243" s="612"/>
    </row>
    <row r="244" spans="1:11" s="605" customFormat="1" ht="30" customHeight="1">
      <c r="A244" s="638"/>
      <c r="B244" s="631"/>
      <c r="C244" s="624" t="s">
        <v>1318</v>
      </c>
      <c r="D244" s="625"/>
      <c r="E244" s="626" t="s">
        <v>1616</v>
      </c>
      <c r="F244" s="627">
        <v>26</v>
      </c>
      <c r="G244" s="628" t="s">
        <v>38</v>
      </c>
      <c r="H244" s="629"/>
      <c r="I244" s="629"/>
      <c r="J244" s="628"/>
      <c r="K244" s="612"/>
    </row>
    <row r="245" spans="1:11" s="605" customFormat="1" ht="30" customHeight="1">
      <c r="A245" s="638"/>
      <c r="B245" s="631"/>
      <c r="C245" s="624" t="s">
        <v>1617</v>
      </c>
      <c r="D245" s="625"/>
      <c r="E245" s="626" t="s">
        <v>1516</v>
      </c>
      <c r="F245" s="627">
        <v>2</v>
      </c>
      <c r="G245" s="628" t="s">
        <v>21</v>
      </c>
      <c r="H245" s="629"/>
      <c r="I245" s="629"/>
      <c r="J245" s="628"/>
      <c r="K245" s="612"/>
    </row>
    <row r="246" spans="1:11" s="605" customFormat="1" ht="30" customHeight="1">
      <c r="A246" s="638"/>
      <c r="B246" s="631"/>
      <c r="C246" s="624" t="s">
        <v>1618</v>
      </c>
      <c r="D246" s="625"/>
      <c r="E246" s="626" t="s">
        <v>1516</v>
      </c>
      <c r="F246" s="627">
        <v>12</v>
      </c>
      <c r="G246" s="628" t="s">
        <v>61</v>
      </c>
      <c r="H246" s="629"/>
      <c r="I246" s="629"/>
      <c r="J246" s="628"/>
      <c r="K246" s="612"/>
    </row>
    <row r="247" spans="1:11" s="605" customFormat="1" ht="30" customHeight="1">
      <c r="A247" s="638"/>
      <c r="B247" s="631"/>
      <c r="C247" s="624" t="s">
        <v>1619</v>
      </c>
      <c r="D247" s="625"/>
      <c r="E247" s="626" t="s">
        <v>1508</v>
      </c>
      <c r="F247" s="627">
        <v>12</v>
      </c>
      <c r="G247" s="628" t="s">
        <v>61</v>
      </c>
      <c r="H247" s="629"/>
      <c r="I247" s="629"/>
      <c r="J247" s="628"/>
      <c r="K247" s="612"/>
    </row>
    <row r="248" spans="1:11" s="605" customFormat="1" ht="30" customHeight="1">
      <c r="A248" s="638"/>
      <c r="B248" s="631"/>
      <c r="C248" s="624" t="s">
        <v>1620</v>
      </c>
      <c r="D248" s="625"/>
      <c r="E248" s="626" t="s">
        <v>1517</v>
      </c>
      <c r="F248" s="627">
        <v>1</v>
      </c>
      <c r="G248" s="628" t="s">
        <v>61</v>
      </c>
      <c r="H248" s="629"/>
      <c r="I248" s="629"/>
      <c r="J248" s="628"/>
      <c r="K248" s="612"/>
    </row>
    <row r="249" spans="1:11" s="605" customFormat="1" ht="30" customHeight="1">
      <c r="A249" s="638"/>
      <c r="B249" s="631"/>
      <c r="C249" s="624" t="s">
        <v>1318</v>
      </c>
      <c r="D249" s="625"/>
      <c r="E249" s="626" t="s">
        <v>1621</v>
      </c>
      <c r="F249" s="627">
        <v>1</v>
      </c>
      <c r="G249" s="628" t="s">
        <v>61</v>
      </c>
      <c r="H249" s="629"/>
      <c r="I249" s="629"/>
      <c r="J249" s="628"/>
      <c r="K249" s="612"/>
    </row>
    <row r="250" spans="1:11" s="605" customFormat="1" ht="30" customHeight="1">
      <c r="A250" s="638"/>
      <c r="B250" s="631"/>
      <c r="C250" s="624" t="s">
        <v>1498</v>
      </c>
      <c r="D250" s="625"/>
      <c r="E250" s="626"/>
      <c r="F250" s="627"/>
      <c r="G250" s="628"/>
      <c r="H250" s="629"/>
      <c r="I250" s="629">
        <f>SUM(I237:I249)</f>
        <v>0</v>
      </c>
      <c r="J250" s="628"/>
      <c r="K250" s="612"/>
    </row>
    <row r="251" spans="1:11" s="605" customFormat="1" ht="30" customHeight="1">
      <c r="A251" s="638"/>
      <c r="B251" s="631"/>
      <c r="C251" s="624" t="s">
        <v>1720</v>
      </c>
      <c r="D251" s="625"/>
      <c r="E251" s="626"/>
      <c r="F251" s="627"/>
      <c r="G251" s="628"/>
      <c r="H251" s="629"/>
      <c r="I251" s="633">
        <f>+ROUND(I250,-1)</f>
        <v>0</v>
      </c>
      <c r="J251" s="628"/>
      <c r="K251" s="612"/>
    </row>
    <row r="252" spans="1:11" s="605" customFormat="1" ht="30" customHeight="1">
      <c r="A252" s="638"/>
      <c r="B252" s="631"/>
      <c r="C252" s="624"/>
      <c r="D252" s="625"/>
      <c r="E252" s="626"/>
      <c r="F252" s="627"/>
      <c r="G252" s="628"/>
      <c r="H252" s="629"/>
      <c r="I252" s="629"/>
      <c r="J252" s="628"/>
      <c r="K252" s="612"/>
    </row>
    <row r="253" spans="1:11" s="605" customFormat="1" ht="30" customHeight="1">
      <c r="A253" s="638"/>
      <c r="B253" s="631"/>
      <c r="C253" s="664" t="s">
        <v>1863</v>
      </c>
      <c r="D253" s="625"/>
      <c r="E253" s="626"/>
      <c r="F253" s="627"/>
      <c r="G253" s="628"/>
      <c r="H253" s="629"/>
      <c r="I253" s="629"/>
      <c r="J253" s="628"/>
      <c r="K253" s="612"/>
    </row>
    <row r="254" spans="1:11" s="605" customFormat="1" ht="30" customHeight="1">
      <c r="A254" s="638"/>
      <c r="B254" s="631"/>
      <c r="C254" s="664" t="s">
        <v>1864</v>
      </c>
      <c r="D254" s="625"/>
      <c r="E254" s="626"/>
      <c r="F254" s="627"/>
      <c r="G254" s="628"/>
      <c r="H254" s="629"/>
      <c r="I254" s="629"/>
      <c r="J254" s="628"/>
      <c r="K254" s="612"/>
    </row>
    <row r="255" spans="1:11" s="605" customFormat="1" ht="30" customHeight="1">
      <c r="A255" s="638"/>
      <c r="B255" s="631"/>
      <c r="C255" s="624" t="s">
        <v>1622</v>
      </c>
      <c r="D255" s="625"/>
      <c r="E255" s="626" t="s">
        <v>1623</v>
      </c>
      <c r="F255" s="627">
        <v>1</v>
      </c>
      <c r="G255" s="628" t="s">
        <v>0</v>
      </c>
      <c r="H255" s="629"/>
      <c r="I255" s="629"/>
      <c r="J255" s="628"/>
      <c r="K255" s="612"/>
    </row>
    <row r="256" spans="1:11" s="605" customFormat="1" ht="30" customHeight="1">
      <c r="A256" s="638"/>
      <c r="B256" s="631"/>
      <c r="C256" s="624" t="s">
        <v>1624</v>
      </c>
      <c r="D256" s="625"/>
      <c r="E256" s="626" t="s">
        <v>1625</v>
      </c>
      <c r="F256" s="627">
        <v>10</v>
      </c>
      <c r="G256" s="628" t="str">
        <f>+G255</f>
        <v>台</v>
      </c>
      <c r="H256" s="629"/>
      <c r="I256" s="629"/>
      <c r="J256" s="628"/>
      <c r="K256" s="612"/>
    </row>
    <row r="257" spans="1:11" s="605" customFormat="1" ht="30" customHeight="1">
      <c r="A257" s="638"/>
      <c r="B257" s="631"/>
      <c r="C257" s="624" t="s">
        <v>1371</v>
      </c>
      <c r="D257" s="625"/>
      <c r="E257" s="626" t="s">
        <v>1626</v>
      </c>
      <c r="F257" s="627">
        <v>1</v>
      </c>
      <c r="G257" s="628" t="s">
        <v>61</v>
      </c>
      <c r="H257" s="629"/>
      <c r="I257" s="629"/>
      <c r="J257" s="628"/>
      <c r="K257" s="612"/>
    </row>
    <row r="258" spans="1:11" s="605" customFormat="1" ht="30" customHeight="1">
      <c r="A258" s="638"/>
      <c r="B258" s="631"/>
      <c r="C258" s="624" t="s">
        <v>1375</v>
      </c>
      <c r="D258" s="625"/>
      <c r="E258" s="626" t="s">
        <v>1627</v>
      </c>
      <c r="F258" s="627">
        <v>10</v>
      </c>
      <c r="G258" s="628" t="s">
        <v>61</v>
      </c>
      <c r="H258" s="629"/>
      <c r="I258" s="629"/>
      <c r="J258" s="628"/>
      <c r="K258" s="612"/>
    </row>
    <row r="259" spans="1:11" s="605" customFormat="1" ht="30" customHeight="1">
      <c r="A259" s="638"/>
      <c r="B259" s="631"/>
      <c r="C259" s="624" t="s">
        <v>1563</v>
      </c>
      <c r="D259" s="625"/>
      <c r="E259" s="626" t="s">
        <v>1626</v>
      </c>
      <c r="F259" s="627">
        <v>5</v>
      </c>
      <c r="G259" s="628" t="s">
        <v>38</v>
      </c>
      <c r="H259" s="629"/>
      <c r="I259" s="629"/>
      <c r="J259" s="628"/>
      <c r="K259" s="612"/>
    </row>
    <row r="260" spans="1:11" s="605" customFormat="1" ht="30" customHeight="1">
      <c r="A260" s="638"/>
      <c r="B260" s="631"/>
      <c r="C260" s="624" t="s">
        <v>1498</v>
      </c>
      <c r="D260" s="625"/>
      <c r="E260" s="626"/>
      <c r="F260" s="627"/>
      <c r="G260" s="628"/>
      <c r="H260" s="629"/>
      <c r="I260" s="629">
        <f>SUM(I255:I259)</f>
        <v>0</v>
      </c>
      <c r="J260" s="628"/>
      <c r="K260" s="612"/>
    </row>
    <row r="261" spans="1:11" s="605" customFormat="1" ht="30" customHeight="1">
      <c r="A261" s="638"/>
      <c r="B261" s="631"/>
      <c r="C261" s="624" t="s">
        <v>1721</v>
      </c>
      <c r="D261" s="625"/>
      <c r="E261" s="626"/>
      <c r="F261" s="627"/>
      <c r="G261" s="628"/>
      <c r="H261" s="629"/>
      <c r="I261" s="633">
        <f>+ROUND(I260,-1)</f>
        <v>0</v>
      </c>
      <c r="J261" s="628"/>
      <c r="K261" s="612"/>
    </row>
    <row r="262" spans="1:11" s="605" customFormat="1" ht="30" customHeight="1">
      <c r="A262" s="638"/>
      <c r="B262" s="631"/>
      <c r="C262" s="624"/>
      <c r="D262" s="625"/>
      <c r="E262" s="626"/>
      <c r="F262" s="627"/>
      <c r="G262" s="628"/>
      <c r="H262" s="629"/>
      <c r="I262" s="629"/>
      <c r="J262" s="628"/>
      <c r="K262" s="612"/>
    </row>
    <row r="263" spans="1:11" s="605" customFormat="1" ht="30" customHeight="1">
      <c r="A263" s="638"/>
      <c r="B263" s="631"/>
      <c r="C263" s="664" t="s">
        <v>1865</v>
      </c>
      <c r="D263" s="625"/>
      <c r="E263" s="626"/>
      <c r="F263" s="627"/>
      <c r="G263" s="628"/>
      <c r="H263" s="629"/>
      <c r="I263" s="629"/>
      <c r="J263" s="628"/>
      <c r="K263" s="612"/>
    </row>
    <row r="264" spans="1:11" s="605" customFormat="1" ht="30" customHeight="1">
      <c r="A264" s="638"/>
      <c r="B264" s="631"/>
      <c r="C264" s="664" t="s">
        <v>1866</v>
      </c>
      <c r="D264" s="625"/>
      <c r="E264" s="626"/>
      <c r="F264" s="627"/>
      <c r="G264" s="628"/>
      <c r="H264" s="629"/>
      <c r="I264" s="629"/>
      <c r="J264" s="628"/>
      <c r="K264" s="612"/>
    </row>
    <row r="265" spans="1:11" s="605" customFormat="1" ht="30" customHeight="1">
      <c r="A265" s="638"/>
      <c r="B265" s="631"/>
      <c r="C265" s="624" t="s">
        <v>1628</v>
      </c>
      <c r="D265" s="625"/>
      <c r="E265" s="626" t="s">
        <v>1508</v>
      </c>
      <c r="F265" s="627">
        <v>10</v>
      </c>
      <c r="G265" s="628" t="s">
        <v>61</v>
      </c>
      <c r="H265" s="629"/>
      <c r="I265" s="629"/>
      <c r="J265" s="628"/>
      <c r="K265" s="612"/>
    </row>
    <row r="266" spans="1:11" s="605" customFormat="1" ht="30" customHeight="1">
      <c r="A266" s="638"/>
      <c r="B266" s="631"/>
      <c r="C266" s="624" t="s">
        <v>1492</v>
      </c>
      <c r="D266" s="625"/>
      <c r="E266" s="626" t="s">
        <v>1629</v>
      </c>
      <c r="F266" s="627">
        <v>2</v>
      </c>
      <c r="G266" s="628" t="s">
        <v>21</v>
      </c>
      <c r="H266" s="629"/>
      <c r="I266" s="629"/>
      <c r="J266" s="628"/>
      <c r="K266" s="612"/>
    </row>
    <row r="267" spans="1:11" s="605" customFormat="1" ht="30" customHeight="1">
      <c r="A267" s="638"/>
      <c r="B267" s="631"/>
      <c r="C267" s="624" t="s">
        <v>1630</v>
      </c>
      <c r="D267" s="625"/>
      <c r="E267" s="626" t="s">
        <v>1631</v>
      </c>
      <c r="F267" s="627">
        <v>2</v>
      </c>
      <c r="G267" s="628" t="s">
        <v>0</v>
      </c>
      <c r="H267" s="629"/>
      <c r="I267" s="629"/>
      <c r="J267" s="628"/>
      <c r="K267" s="612"/>
    </row>
    <row r="268" spans="1:11" s="605" customFormat="1" ht="30" customHeight="1">
      <c r="A268" s="638"/>
      <c r="B268" s="631"/>
      <c r="C268" s="624" t="s">
        <v>1507</v>
      </c>
      <c r="D268" s="625"/>
      <c r="E268" s="626" t="s">
        <v>1508</v>
      </c>
      <c r="F268" s="627">
        <v>1</v>
      </c>
      <c r="G268" s="628" t="s">
        <v>61</v>
      </c>
      <c r="H268" s="629"/>
      <c r="I268" s="629"/>
      <c r="J268" s="628"/>
      <c r="K268" s="612"/>
    </row>
    <row r="269" spans="1:11" s="605" customFormat="1" ht="30" customHeight="1">
      <c r="A269" s="638"/>
      <c r="B269" s="631"/>
      <c r="C269" s="624" t="s">
        <v>1632</v>
      </c>
      <c r="D269" s="625"/>
      <c r="E269" s="626" t="s">
        <v>1508</v>
      </c>
      <c r="F269" s="627">
        <v>2</v>
      </c>
      <c r="G269" s="628" t="s">
        <v>61</v>
      </c>
      <c r="H269" s="629"/>
      <c r="I269" s="629"/>
      <c r="J269" s="628"/>
      <c r="K269" s="612"/>
    </row>
    <row r="270" spans="1:11" s="605" customFormat="1" ht="30" customHeight="1">
      <c r="A270" s="638"/>
      <c r="B270" s="631"/>
      <c r="C270" s="624" t="s">
        <v>1633</v>
      </c>
      <c r="D270" s="625"/>
      <c r="E270" s="626" t="s">
        <v>1634</v>
      </c>
      <c r="F270" s="627">
        <v>13</v>
      </c>
      <c r="G270" s="628" t="s">
        <v>61</v>
      </c>
      <c r="H270" s="629"/>
      <c r="I270" s="629"/>
      <c r="J270" s="628"/>
      <c r="K270" s="612"/>
    </row>
    <row r="271" spans="1:11" s="605" customFormat="1" ht="30" customHeight="1">
      <c r="A271" s="638"/>
      <c r="B271" s="631"/>
      <c r="C271" s="624" t="s">
        <v>1635</v>
      </c>
      <c r="D271" s="625"/>
      <c r="E271" s="626" t="s">
        <v>1508</v>
      </c>
      <c r="F271" s="627">
        <v>8</v>
      </c>
      <c r="G271" s="628" t="s">
        <v>61</v>
      </c>
      <c r="H271" s="629"/>
      <c r="I271" s="629"/>
      <c r="J271" s="628"/>
      <c r="K271" s="612"/>
    </row>
    <row r="272" spans="1:11" s="605" customFormat="1" ht="30" customHeight="1">
      <c r="A272" s="638"/>
      <c r="B272" s="631"/>
      <c r="C272" s="624" t="s">
        <v>1636</v>
      </c>
      <c r="D272" s="625"/>
      <c r="E272" s="626" t="s">
        <v>1634</v>
      </c>
      <c r="F272" s="627">
        <v>2</v>
      </c>
      <c r="G272" s="628" t="s">
        <v>61</v>
      </c>
      <c r="H272" s="629"/>
      <c r="I272" s="629"/>
      <c r="J272" s="628"/>
      <c r="K272" s="612"/>
    </row>
    <row r="273" spans="1:11" s="605" customFormat="1" ht="30" customHeight="1">
      <c r="A273" s="638"/>
      <c r="B273" s="631"/>
      <c r="C273" s="624" t="s">
        <v>1498</v>
      </c>
      <c r="D273" s="625"/>
      <c r="E273" s="626"/>
      <c r="F273" s="627"/>
      <c r="G273" s="628"/>
      <c r="H273" s="629"/>
      <c r="I273" s="629">
        <f>SUM(I265:I272)</f>
        <v>0</v>
      </c>
      <c r="J273" s="628"/>
      <c r="K273" s="612"/>
    </row>
    <row r="274" spans="1:11" s="605" customFormat="1" ht="30" customHeight="1">
      <c r="A274" s="638"/>
      <c r="B274" s="631"/>
      <c r="C274" s="624" t="s">
        <v>1721</v>
      </c>
      <c r="D274" s="625"/>
      <c r="E274" s="626"/>
      <c r="F274" s="627"/>
      <c r="G274" s="628"/>
      <c r="H274" s="629"/>
      <c r="I274" s="633">
        <f>+ROUND(I273,-1)</f>
        <v>0</v>
      </c>
      <c r="J274" s="628"/>
      <c r="K274" s="612"/>
    </row>
    <row r="275" spans="1:11" s="605" customFormat="1" ht="30" customHeight="1">
      <c r="A275" s="638"/>
      <c r="B275" s="631"/>
      <c r="C275" s="624"/>
      <c r="D275" s="625"/>
      <c r="E275" s="626"/>
      <c r="F275" s="627"/>
      <c r="G275" s="628"/>
      <c r="H275" s="629"/>
      <c r="I275" s="629"/>
      <c r="J275" s="628"/>
      <c r="K275" s="612"/>
    </row>
    <row r="276" spans="1:11" s="605" customFormat="1" ht="30" customHeight="1">
      <c r="A276" s="638"/>
      <c r="B276" s="631"/>
      <c r="C276" s="664" t="s">
        <v>1867</v>
      </c>
      <c r="D276" s="625"/>
      <c r="E276" s="626"/>
      <c r="F276" s="627"/>
      <c r="G276" s="628"/>
      <c r="H276" s="629"/>
      <c r="I276" s="629"/>
      <c r="J276" s="628"/>
      <c r="K276" s="612"/>
    </row>
    <row r="277" spans="1:11" s="605" customFormat="1" ht="30" customHeight="1">
      <c r="A277" s="638"/>
      <c r="B277" s="631"/>
      <c r="C277" s="664" t="s">
        <v>1868</v>
      </c>
      <c r="D277" s="625"/>
      <c r="E277" s="626"/>
      <c r="F277" s="627"/>
      <c r="G277" s="628"/>
      <c r="H277" s="629"/>
      <c r="I277" s="629"/>
      <c r="J277" s="628"/>
      <c r="K277" s="612"/>
    </row>
    <row r="278" spans="1:11" s="605" customFormat="1" ht="30" customHeight="1">
      <c r="A278" s="638"/>
      <c r="B278" s="631"/>
      <c r="C278" s="624" t="s">
        <v>1637</v>
      </c>
      <c r="D278" s="625"/>
      <c r="E278" s="626" t="s">
        <v>1615</v>
      </c>
      <c r="F278" s="627">
        <v>106</v>
      </c>
      <c r="G278" s="628" t="s">
        <v>38</v>
      </c>
      <c r="H278" s="629"/>
      <c r="I278" s="629"/>
      <c r="J278" s="628"/>
      <c r="K278" s="612"/>
    </row>
    <row r="279" spans="1:11" s="605" customFormat="1" ht="30" customHeight="1">
      <c r="A279" s="638"/>
      <c r="B279" s="631"/>
      <c r="C279" s="624" t="s">
        <v>1318</v>
      </c>
      <c r="D279" s="625"/>
      <c r="E279" s="626" t="s">
        <v>1522</v>
      </c>
      <c r="F279" s="627">
        <v>35</v>
      </c>
      <c r="G279" s="628" t="s">
        <v>38</v>
      </c>
      <c r="H279" s="629"/>
      <c r="I279" s="629"/>
      <c r="J279" s="628"/>
      <c r="K279" s="612"/>
    </row>
    <row r="280" spans="1:11" s="605" customFormat="1" ht="30" customHeight="1">
      <c r="A280" s="638"/>
      <c r="B280" s="631"/>
      <c r="C280" s="624" t="s">
        <v>1318</v>
      </c>
      <c r="D280" s="625"/>
      <c r="E280" s="626" t="s">
        <v>1610</v>
      </c>
      <c r="F280" s="627">
        <v>6</v>
      </c>
      <c r="G280" s="628" t="s">
        <v>38</v>
      </c>
      <c r="H280" s="629"/>
      <c r="I280" s="629"/>
      <c r="J280" s="628"/>
      <c r="K280" s="612"/>
    </row>
    <row r="281" spans="1:11" s="605" customFormat="1" ht="30" customHeight="1">
      <c r="A281" s="638"/>
      <c r="B281" s="631"/>
      <c r="C281" s="624" t="s">
        <v>1318</v>
      </c>
      <c r="D281" s="625"/>
      <c r="E281" s="626" t="s">
        <v>1611</v>
      </c>
      <c r="F281" s="627">
        <v>17</v>
      </c>
      <c r="G281" s="628" t="s">
        <v>38</v>
      </c>
      <c r="H281" s="629"/>
      <c r="I281" s="629"/>
      <c r="J281" s="628"/>
      <c r="K281" s="612"/>
    </row>
    <row r="282" spans="1:11" s="605" customFormat="1" ht="30" customHeight="1">
      <c r="A282" s="638"/>
      <c r="B282" s="631"/>
      <c r="C282" s="624" t="s">
        <v>1318</v>
      </c>
      <c r="D282" s="625"/>
      <c r="E282" s="626" t="s">
        <v>1612</v>
      </c>
      <c r="F282" s="627">
        <v>7</v>
      </c>
      <c r="G282" s="628" t="s">
        <v>38</v>
      </c>
      <c r="H282" s="629"/>
      <c r="I282" s="629"/>
      <c r="J282" s="628"/>
      <c r="K282" s="612"/>
    </row>
    <row r="283" spans="1:11" s="605" customFormat="1" ht="30" customHeight="1">
      <c r="A283" s="638"/>
      <c r="B283" s="631"/>
      <c r="C283" s="624" t="s">
        <v>1498</v>
      </c>
      <c r="D283" s="625"/>
      <c r="E283" s="626"/>
      <c r="F283" s="627"/>
      <c r="G283" s="628"/>
      <c r="H283" s="629"/>
      <c r="I283" s="629">
        <f>SUM(I278:I282)</f>
        <v>0</v>
      </c>
      <c r="J283" s="628"/>
      <c r="K283" s="612"/>
    </row>
    <row r="284" spans="1:11" s="605" customFormat="1" ht="30" customHeight="1">
      <c r="A284" s="638"/>
      <c r="B284" s="631"/>
      <c r="C284" s="624" t="s">
        <v>1721</v>
      </c>
      <c r="D284" s="625"/>
      <c r="E284" s="626"/>
      <c r="F284" s="627"/>
      <c r="G284" s="628"/>
      <c r="H284" s="629"/>
      <c r="I284" s="633">
        <f>+ROUND(I283,-1)</f>
        <v>0</v>
      </c>
      <c r="J284" s="628"/>
      <c r="K284" s="612"/>
    </row>
    <row r="285" spans="1:11" s="605" customFormat="1" ht="30" customHeight="1">
      <c r="A285" s="638"/>
      <c r="B285" s="631"/>
      <c r="C285" s="624"/>
      <c r="D285" s="625"/>
      <c r="E285" s="626"/>
      <c r="F285" s="627"/>
      <c r="G285" s="628"/>
      <c r="H285" s="629"/>
      <c r="I285" s="629"/>
      <c r="J285" s="628"/>
      <c r="K285" s="612"/>
    </row>
    <row r="286" spans="1:11" s="605" customFormat="1" ht="30" customHeight="1">
      <c r="A286" s="638"/>
      <c r="B286" s="631"/>
      <c r="C286" s="624"/>
      <c r="D286" s="625"/>
      <c r="E286" s="626"/>
      <c r="F286" s="627"/>
      <c r="G286" s="628"/>
      <c r="H286" s="629"/>
      <c r="I286" s="629"/>
      <c r="J286" s="628"/>
      <c r="K286" s="612"/>
    </row>
    <row r="287" spans="1:11" s="605" customFormat="1" ht="30" customHeight="1">
      <c r="A287" s="638"/>
      <c r="B287" s="631"/>
      <c r="C287" s="624"/>
      <c r="D287" s="625"/>
      <c r="E287" s="626"/>
      <c r="F287" s="627"/>
      <c r="G287" s="628"/>
      <c r="H287" s="629"/>
      <c r="I287" s="629"/>
      <c r="J287" s="628"/>
      <c r="K287" s="612"/>
    </row>
    <row r="288" spans="1:11" s="605" customFormat="1" ht="30" customHeight="1">
      <c r="A288" s="638"/>
      <c r="B288" s="631"/>
      <c r="C288" s="624"/>
      <c r="D288" s="625"/>
      <c r="E288" s="626"/>
      <c r="F288" s="627"/>
      <c r="G288" s="628"/>
      <c r="H288" s="629"/>
      <c r="I288" s="629"/>
      <c r="J288" s="628"/>
      <c r="K288" s="612"/>
    </row>
    <row r="289" spans="1:11" s="605" customFormat="1" ht="30" customHeight="1">
      <c r="A289" s="638"/>
      <c r="B289" s="631"/>
      <c r="C289" s="624"/>
      <c r="D289" s="625"/>
      <c r="E289" s="626"/>
      <c r="F289" s="627"/>
      <c r="G289" s="628"/>
      <c r="H289" s="629"/>
      <c r="I289" s="629"/>
      <c r="J289" s="628"/>
      <c r="K289" s="612"/>
    </row>
    <row r="290" spans="1:11" s="605" customFormat="1" ht="30" customHeight="1">
      <c r="A290" s="638"/>
      <c r="B290" s="631"/>
      <c r="C290" s="624"/>
      <c r="D290" s="625"/>
      <c r="E290" s="626"/>
      <c r="F290" s="627"/>
      <c r="G290" s="628"/>
      <c r="H290" s="629"/>
      <c r="I290" s="629"/>
      <c r="J290" s="628"/>
      <c r="K290" s="612"/>
    </row>
    <row r="291" spans="1:11" s="605" customFormat="1" ht="30" customHeight="1">
      <c r="A291" s="638"/>
      <c r="B291" s="631"/>
      <c r="C291" s="624"/>
      <c r="D291" s="625"/>
      <c r="E291" s="626"/>
      <c r="F291" s="627"/>
      <c r="G291" s="628"/>
      <c r="H291" s="629"/>
      <c r="I291" s="629"/>
      <c r="J291" s="628"/>
      <c r="K291" s="612"/>
    </row>
    <row r="292" spans="1:11" s="605" customFormat="1" ht="30" customHeight="1">
      <c r="A292" s="638"/>
      <c r="B292" s="631"/>
      <c r="C292" s="624"/>
      <c r="D292" s="625"/>
      <c r="E292" s="626"/>
      <c r="F292" s="627"/>
      <c r="G292" s="628"/>
      <c r="H292" s="629"/>
      <c r="I292" s="629"/>
      <c r="J292" s="628"/>
      <c r="K292" s="612"/>
    </row>
    <row r="293" spans="1:11" ht="35.1" customHeight="1">
      <c r="J293" s="364"/>
    </row>
    <row r="294" spans="1:11" ht="35.1" customHeight="1">
      <c r="J294" s="364"/>
    </row>
    <row r="295" spans="1:11" ht="35.1" customHeight="1">
      <c r="J295" s="364"/>
    </row>
    <row r="296" spans="1:11" ht="35.1" customHeight="1">
      <c r="J296" s="364"/>
    </row>
    <row r="297" spans="1:11" ht="33" customHeight="1">
      <c r="J297" s="364"/>
    </row>
    <row r="298" spans="1:11" ht="33" customHeight="1">
      <c r="J298" s="364"/>
    </row>
    <row r="299" spans="1:11" ht="33" customHeight="1">
      <c r="J299" s="364"/>
    </row>
    <row r="300" spans="1:11" ht="33" customHeight="1">
      <c r="J300" s="364"/>
    </row>
    <row r="301" spans="1:11" ht="33" customHeight="1">
      <c r="J301" s="364"/>
    </row>
    <row r="302" spans="1:11" ht="33" customHeight="1">
      <c r="J302" s="364"/>
    </row>
    <row r="303" spans="1:11" ht="33" customHeight="1">
      <c r="J303" s="364"/>
    </row>
    <row r="304" spans="1:11" ht="33" customHeight="1">
      <c r="J304" s="364"/>
    </row>
    <row r="305" spans="10:10" ht="33" customHeight="1">
      <c r="J305" s="364"/>
    </row>
    <row r="306" spans="10:10" ht="33" customHeight="1">
      <c r="J306" s="364"/>
    </row>
    <row r="307" spans="10:10" ht="33" customHeight="1">
      <c r="J307" s="370"/>
    </row>
    <row r="308" spans="10:10" ht="33" customHeight="1">
      <c r="J308" s="371"/>
    </row>
    <row r="309" spans="10:10" ht="33" customHeight="1">
      <c r="J309" s="371"/>
    </row>
    <row r="310" spans="10:10" ht="33" customHeight="1">
      <c r="J310" s="363"/>
    </row>
    <row r="311" spans="10:10" ht="33" customHeight="1">
      <c r="J311" s="363"/>
    </row>
    <row r="312" spans="10:10" ht="33" customHeight="1">
      <c r="J312" s="363"/>
    </row>
  </sheetData>
  <mergeCells count="1">
    <mergeCell ref="B4:D4"/>
  </mergeCells>
  <phoneticPr fontId="5"/>
  <dataValidations count="1">
    <dataValidation imeMode="disabled" allowBlank="1" showInputMessage="1" showErrorMessage="1" sqref="F5:F292"/>
  </dataValidations>
  <printOptions horizontalCentered="1"/>
  <pageMargins left="0.59055118110236227" right="0.59055118110236227" top="0.98425196850393704" bottom="0.59055118110236227" header="0.43307086614173229" footer="0.39370078740157483"/>
  <pageSetup paperSize="9" fitToHeight="0" orientation="portrait" r:id="rId1"/>
  <headerFooter>
    <oddFooter>&amp;C&amp;"ＭＳ Ｐ明朝,標準"独立行政法人国立高等専門学校機構&amp;R&amp;"ＭＳ Ｐ明朝,標準"&amp;P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K847"/>
  <sheetViews>
    <sheetView workbookViewId="0">
      <selection activeCell="I12" sqref="I12"/>
    </sheetView>
  </sheetViews>
  <sheetFormatPr defaultRowHeight="30" customHeight="1"/>
  <cols>
    <col min="1" max="1" width="3.25" style="6" customWidth="1"/>
    <col min="2" max="2" width="23.625" style="6" customWidth="1"/>
    <col min="3" max="3" width="20.625" style="6" customWidth="1"/>
    <col min="4" max="5" width="7.625" style="6" customWidth="1"/>
    <col min="6" max="6" width="14.25" style="6" customWidth="1"/>
    <col min="7" max="7" width="12.625" style="6" customWidth="1"/>
    <col min="8" max="8" width="13.125" style="7" bestFit="1" customWidth="1"/>
    <col min="9" max="9" width="14.375" style="7" customWidth="1"/>
    <col min="10" max="10" width="12.75" style="5" bestFit="1" customWidth="1"/>
    <col min="11" max="11" width="10.5" style="7" bestFit="1" customWidth="1"/>
    <col min="12" max="63" width="9" style="7"/>
    <col min="64" max="16384" width="9" style="6"/>
  </cols>
  <sheetData>
    <row r="1" spans="1:13" ht="24" customHeight="1">
      <c r="B1" s="16" t="s">
        <v>77</v>
      </c>
      <c r="C1" s="17"/>
      <c r="D1" s="17"/>
      <c r="E1" s="17"/>
      <c r="F1" s="17"/>
      <c r="G1" s="17"/>
    </row>
    <row r="2" spans="1:13" ht="30" customHeight="1">
      <c r="B2" s="18" t="s">
        <v>90</v>
      </c>
      <c r="C2" s="18" t="s">
        <v>66</v>
      </c>
      <c r="D2" s="18" t="s">
        <v>95</v>
      </c>
      <c r="E2" s="18" t="s">
        <v>96</v>
      </c>
      <c r="F2" s="18" t="s">
        <v>67</v>
      </c>
      <c r="G2" s="18" t="s">
        <v>97</v>
      </c>
    </row>
    <row r="3" spans="1:13" ht="30" customHeight="1">
      <c r="B3" s="19" t="s">
        <v>216</v>
      </c>
      <c r="C3" s="19"/>
      <c r="D3" s="19"/>
      <c r="E3" s="19"/>
      <c r="F3" s="20"/>
      <c r="G3" s="21"/>
    </row>
    <row r="4" spans="1:13" ht="30" customHeight="1">
      <c r="B4" s="22"/>
      <c r="C4" s="19"/>
      <c r="D4" s="23"/>
      <c r="E4" s="24"/>
      <c r="F4" s="25"/>
      <c r="G4" s="26"/>
      <c r="J4" s="6"/>
      <c r="K4" s="11"/>
    </row>
    <row r="5" spans="1:13" ht="30" customHeight="1">
      <c r="B5" s="22" t="s">
        <v>104</v>
      </c>
      <c r="C5" s="19"/>
      <c r="D5" s="180">
        <v>1</v>
      </c>
      <c r="E5" s="24" t="s">
        <v>102</v>
      </c>
      <c r="F5" s="27"/>
      <c r="G5" s="26"/>
      <c r="J5" s="6"/>
      <c r="K5" s="11"/>
    </row>
    <row r="6" spans="1:13" s="5" customFormat="1" ht="30" customHeight="1">
      <c r="B6" s="22" t="s">
        <v>234</v>
      </c>
      <c r="C6" s="19"/>
      <c r="D6" s="180">
        <v>1</v>
      </c>
      <c r="E6" s="24" t="s">
        <v>102</v>
      </c>
      <c r="F6" s="27"/>
      <c r="G6" s="21"/>
      <c r="H6" s="8"/>
      <c r="I6" s="8"/>
      <c r="J6" s="6"/>
      <c r="K6" s="11"/>
      <c r="L6" s="8"/>
      <c r="M6" s="8"/>
    </row>
    <row r="7" spans="1:13" s="5" customFormat="1" ht="30" customHeight="1">
      <c r="B7" s="22" t="s">
        <v>106</v>
      </c>
      <c r="C7" s="19"/>
      <c r="D7" s="180">
        <v>1</v>
      </c>
      <c r="E7" s="24" t="s">
        <v>102</v>
      </c>
      <c r="F7" s="27"/>
      <c r="G7" s="21"/>
      <c r="H7" s="8"/>
      <c r="I7" s="8"/>
      <c r="J7" s="6"/>
      <c r="K7" s="11"/>
      <c r="L7" s="8"/>
      <c r="M7" s="8"/>
    </row>
    <row r="8" spans="1:13" ht="30" customHeight="1">
      <c r="B8" s="22" t="s">
        <v>107</v>
      </c>
      <c r="C8" s="28"/>
      <c r="D8" s="180">
        <v>1</v>
      </c>
      <c r="E8" s="24" t="s">
        <v>102</v>
      </c>
      <c r="F8" s="27"/>
      <c r="G8" s="21"/>
      <c r="J8" s="6"/>
      <c r="K8" s="11"/>
    </row>
    <row r="9" spans="1:13" ht="30" customHeight="1">
      <c r="A9" s="7"/>
      <c r="B9" s="22" t="s">
        <v>108</v>
      </c>
      <c r="C9" s="29"/>
      <c r="D9" s="180">
        <v>1</v>
      </c>
      <c r="E9" s="24" t="s">
        <v>102</v>
      </c>
      <c r="F9" s="27"/>
      <c r="G9" s="21"/>
      <c r="J9" s="6"/>
      <c r="K9" s="11"/>
    </row>
    <row r="10" spans="1:13" ht="30" customHeight="1">
      <c r="A10" s="7"/>
      <c r="B10" s="22" t="s">
        <v>109</v>
      </c>
      <c r="C10" s="29"/>
      <c r="D10" s="180">
        <v>1</v>
      </c>
      <c r="E10" s="24" t="s">
        <v>102</v>
      </c>
      <c r="F10" s="27"/>
      <c r="G10" s="21"/>
      <c r="J10" s="6"/>
      <c r="K10" s="11"/>
    </row>
    <row r="11" spans="1:13" ht="30" customHeight="1">
      <c r="A11" s="7"/>
      <c r="B11" s="69" t="s">
        <v>148</v>
      </c>
      <c r="C11" s="19"/>
      <c r="D11" s="180">
        <v>1</v>
      </c>
      <c r="E11" s="24" t="s">
        <v>102</v>
      </c>
      <c r="F11" s="25"/>
      <c r="G11" s="21"/>
      <c r="J11" s="6"/>
      <c r="K11" s="11"/>
    </row>
    <row r="12" spans="1:13" ht="30" customHeight="1">
      <c r="A12" s="7"/>
      <c r="B12" s="69" t="s">
        <v>111</v>
      </c>
      <c r="C12" s="19"/>
      <c r="D12" s="180">
        <v>1</v>
      </c>
      <c r="E12" s="24" t="s">
        <v>102</v>
      </c>
      <c r="F12" s="25"/>
      <c r="G12" s="21"/>
      <c r="J12" s="6"/>
      <c r="K12" s="11"/>
    </row>
    <row r="13" spans="1:13" ht="30" customHeight="1">
      <c r="A13" s="7"/>
      <c r="B13" s="69" t="s">
        <v>600</v>
      </c>
      <c r="C13" s="19"/>
      <c r="D13" s="180">
        <v>1</v>
      </c>
      <c r="E13" s="24" t="s">
        <v>102</v>
      </c>
      <c r="F13" s="31"/>
      <c r="G13" s="32"/>
      <c r="H13" s="11"/>
      <c r="I13" s="11"/>
      <c r="J13" s="6"/>
      <c r="K13" s="11"/>
    </row>
    <row r="14" spans="1:13" ht="30" customHeight="1">
      <c r="A14" s="7"/>
      <c r="B14" s="69" t="s">
        <v>601</v>
      </c>
      <c r="C14" s="19"/>
      <c r="D14" s="180">
        <v>1</v>
      </c>
      <c r="E14" s="24" t="s">
        <v>102</v>
      </c>
      <c r="F14" s="31"/>
      <c r="G14" s="21"/>
      <c r="I14" s="11"/>
      <c r="J14" s="6"/>
      <c r="K14" s="11"/>
    </row>
    <row r="15" spans="1:13" ht="30" customHeight="1">
      <c r="A15" s="7"/>
      <c r="B15" s="30" t="s">
        <v>98</v>
      </c>
      <c r="C15" s="19"/>
      <c r="D15" s="180"/>
      <c r="E15" s="24"/>
      <c r="F15" s="31"/>
      <c r="G15" s="21"/>
      <c r="J15" s="6"/>
      <c r="K15" s="11"/>
    </row>
    <row r="16" spans="1:13" ht="30" customHeight="1">
      <c r="A16" s="7"/>
      <c r="B16" s="70"/>
      <c r="C16" s="19"/>
      <c r="D16" s="180"/>
      <c r="E16" s="24"/>
      <c r="F16" s="25"/>
      <c r="G16" s="21"/>
      <c r="J16" s="6"/>
      <c r="K16" s="11"/>
    </row>
    <row r="17" spans="1:11" ht="30" customHeight="1">
      <c r="A17" s="7"/>
      <c r="B17" s="69"/>
      <c r="C17" s="19"/>
      <c r="D17" s="180"/>
      <c r="E17" s="24"/>
      <c r="F17" s="25"/>
      <c r="G17" s="21"/>
      <c r="J17" s="6"/>
      <c r="K17" s="11"/>
    </row>
    <row r="18" spans="1:11" ht="30" customHeight="1">
      <c r="A18" s="7"/>
      <c r="B18" s="22"/>
      <c r="C18" s="19"/>
      <c r="D18" s="180"/>
      <c r="E18" s="24"/>
      <c r="F18" s="31"/>
      <c r="G18" s="21"/>
      <c r="I18" s="11"/>
      <c r="J18" s="6"/>
      <c r="K18" s="11"/>
    </row>
    <row r="19" spans="1:11" ht="30" customHeight="1">
      <c r="A19" s="7"/>
      <c r="B19" s="22"/>
      <c r="C19" s="19"/>
      <c r="D19" s="180"/>
      <c r="E19" s="24"/>
      <c r="F19" s="31"/>
      <c r="G19" s="21"/>
      <c r="I19" s="11"/>
      <c r="J19" s="6"/>
      <c r="K19" s="11"/>
    </row>
    <row r="20" spans="1:11" ht="30" customHeight="1">
      <c r="A20" s="7"/>
      <c r="B20" s="22"/>
      <c r="C20" s="19"/>
      <c r="D20" s="180"/>
      <c r="E20" s="24"/>
      <c r="F20" s="31"/>
      <c r="G20" s="21"/>
      <c r="I20" s="11"/>
      <c r="J20" s="6"/>
      <c r="K20" s="11"/>
    </row>
    <row r="21" spans="1:11" ht="30" customHeight="1">
      <c r="A21" s="7"/>
      <c r="B21" s="22"/>
      <c r="C21" s="19"/>
      <c r="D21" s="180"/>
      <c r="E21" s="24"/>
      <c r="F21" s="31"/>
      <c r="G21" s="21"/>
      <c r="I21" s="11"/>
      <c r="J21" s="6"/>
      <c r="K21" s="11"/>
    </row>
    <row r="22" spans="1:11" ht="30" customHeight="1">
      <c r="A22" s="7"/>
      <c r="B22" s="22"/>
      <c r="C22" s="19"/>
      <c r="D22" s="180"/>
      <c r="E22" s="24"/>
      <c r="F22" s="31"/>
      <c r="G22" s="21"/>
      <c r="I22" s="11"/>
      <c r="J22" s="6"/>
      <c r="K22" s="11"/>
    </row>
    <row r="23" spans="1:11" ht="30" customHeight="1">
      <c r="A23" s="7"/>
      <c r="B23" s="30"/>
      <c r="C23" s="19"/>
      <c r="D23" s="23"/>
      <c r="E23" s="24"/>
      <c r="F23" s="31"/>
      <c r="G23" s="21"/>
      <c r="I23" s="11"/>
      <c r="J23" s="6"/>
      <c r="K23" s="11"/>
    </row>
    <row r="24" spans="1:11" ht="30" customHeight="1">
      <c r="A24" s="7"/>
      <c r="B24" s="30"/>
      <c r="C24" s="19"/>
      <c r="D24" s="23"/>
      <c r="E24" s="24"/>
      <c r="F24" s="31"/>
      <c r="G24" s="21"/>
      <c r="I24" s="11"/>
      <c r="J24" s="6"/>
      <c r="K24" s="11"/>
    </row>
    <row r="25" spans="1:11" ht="30" customHeight="1">
      <c r="A25" s="7"/>
      <c r="B25" s="30" t="s">
        <v>37</v>
      </c>
      <c r="C25" s="19"/>
      <c r="D25" s="23"/>
      <c r="E25" s="24"/>
      <c r="F25" s="31">
        <f>J25</f>
        <v>0</v>
      </c>
      <c r="G25" s="21"/>
      <c r="I25" s="11"/>
      <c r="J25" s="6">
        <f>SUM(J5:J24)</f>
        <v>0</v>
      </c>
      <c r="K25" s="11"/>
    </row>
    <row r="26" spans="1:11" ht="30" customHeight="1">
      <c r="A26" s="7"/>
      <c r="B26" s="30"/>
      <c r="C26" s="19"/>
      <c r="D26" s="23"/>
      <c r="E26" s="24"/>
      <c r="F26" s="31"/>
      <c r="G26" s="21"/>
      <c r="I26" s="11"/>
      <c r="J26" s="6"/>
      <c r="K26" s="11"/>
    </row>
    <row r="27" spans="1:11" ht="30" customHeight="1">
      <c r="A27" s="7"/>
      <c r="B27" s="30"/>
      <c r="C27" s="19"/>
      <c r="D27" s="23"/>
      <c r="E27" s="24"/>
      <c r="F27" s="31"/>
      <c r="G27" s="21"/>
      <c r="I27" s="11"/>
      <c r="J27" s="6"/>
      <c r="K27" s="11"/>
    </row>
    <row r="28" spans="1:11" ht="30" customHeight="1">
      <c r="A28" s="7"/>
      <c r="B28" s="30"/>
      <c r="C28" s="19"/>
      <c r="D28" s="23"/>
      <c r="E28" s="24"/>
      <c r="F28" s="31"/>
      <c r="G28" s="21"/>
      <c r="I28" s="11"/>
      <c r="J28" s="6"/>
      <c r="K28" s="11"/>
    </row>
    <row r="29" spans="1:11" ht="30" customHeight="1">
      <c r="A29" s="7"/>
      <c r="B29" s="30"/>
      <c r="C29" s="19"/>
      <c r="D29" s="23"/>
      <c r="E29" s="24"/>
      <c r="F29" s="31"/>
      <c r="G29" s="21"/>
      <c r="I29" s="11"/>
      <c r="J29" s="6"/>
      <c r="K29" s="11"/>
    </row>
    <row r="30" spans="1:11" ht="30" customHeight="1">
      <c r="A30" s="7"/>
      <c r="B30" s="30"/>
      <c r="C30" s="19"/>
      <c r="D30" s="23"/>
      <c r="E30" s="24"/>
      <c r="F30" s="31"/>
      <c r="G30" s="21"/>
      <c r="I30" s="11"/>
      <c r="J30" s="6"/>
      <c r="K30" s="11"/>
    </row>
    <row r="31" spans="1:11" ht="30" customHeight="1">
      <c r="A31" s="7"/>
      <c r="B31" s="30"/>
      <c r="C31" s="19"/>
      <c r="D31" s="23"/>
      <c r="E31" s="24"/>
      <c r="F31" s="31"/>
      <c r="G31" s="21"/>
      <c r="I31" s="11"/>
      <c r="J31" s="6"/>
      <c r="K31" s="11"/>
    </row>
    <row r="32" spans="1:11" ht="30" customHeight="1">
      <c r="A32" s="7"/>
      <c r="B32" s="30"/>
      <c r="C32" s="19"/>
      <c r="D32" s="23"/>
      <c r="E32" s="24"/>
      <c r="F32" s="31"/>
      <c r="G32" s="21"/>
      <c r="I32" s="11"/>
      <c r="J32" s="6"/>
      <c r="K32" s="11"/>
    </row>
    <row r="33" spans="1:11" ht="30" customHeight="1">
      <c r="A33" s="7"/>
      <c r="B33" s="30"/>
      <c r="C33" s="19"/>
      <c r="D33" s="23"/>
      <c r="E33" s="24"/>
      <c r="F33" s="31"/>
      <c r="G33" s="21"/>
      <c r="I33" s="11"/>
      <c r="J33" s="6"/>
      <c r="K33" s="11"/>
    </row>
    <row r="34" spans="1:11" ht="30" customHeight="1">
      <c r="A34" s="7"/>
      <c r="B34" s="30"/>
      <c r="C34" s="19"/>
      <c r="D34" s="23"/>
      <c r="E34" s="24"/>
      <c r="F34" s="31"/>
      <c r="G34" s="21"/>
      <c r="I34" s="11"/>
      <c r="J34" s="6"/>
      <c r="K34" s="11"/>
    </row>
    <row r="35" spans="1:11" ht="30" customHeight="1">
      <c r="A35" s="7"/>
      <c r="B35" s="30"/>
      <c r="C35" s="19"/>
      <c r="D35" s="23"/>
      <c r="E35" s="24"/>
      <c r="F35" s="31"/>
      <c r="G35" s="21"/>
      <c r="I35" s="11"/>
      <c r="J35" s="6"/>
      <c r="K35" s="11"/>
    </row>
    <row r="36" spans="1:11" ht="30" customHeight="1">
      <c r="A36" s="7"/>
      <c r="B36" s="30"/>
      <c r="C36" s="19"/>
      <c r="D36" s="23"/>
      <c r="E36" s="24"/>
      <c r="F36" s="31"/>
      <c r="G36" s="21"/>
      <c r="I36" s="11"/>
      <c r="J36" s="6"/>
      <c r="K36" s="11"/>
    </row>
    <row r="37" spans="1:11" ht="30" customHeight="1">
      <c r="A37" s="7"/>
      <c r="B37" s="30"/>
      <c r="C37" s="19"/>
      <c r="D37" s="23"/>
      <c r="E37" s="24"/>
      <c r="F37" s="31"/>
      <c r="G37" s="21"/>
      <c r="I37" s="11"/>
      <c r="J37" s="6"/>
      <c r="K37" s="11"/>
    </row>
    <row r="38" spans="1:11" ht="30" customHeight="1">
      <c r="A38" s="7"/>
      <c r="B38" s="30"/>
      <c r="C38" s="19"/>
      <c r="D38" s="23"/>
      <c r="E38" s="24"/>
      <c r="F38" s="31"/>
      <c r="G38" s="21"/>
      <c r="I38" s="11"/>
      <c r="J38" s="6"/>
      <c r="K38" s="11"/>
    </row>
    <row r="39" spans="1:11" ht="30" customHeight="1">
      <c r="A39" s="7"/>
      <c r="B39" s="30"/>
      <c r="C39" s="19"/>
      <c r="D39" s="23"/>
      <c r="E39" s="24"/>
      <c r="F39" s="31"/>
      <c r="G39" s="21"/>
      <c r="I39" s="11"/>
      <c r="J39" s="6"/>
      <c r="K39" s="11"/>
    </row>
    <row r="40" spans="1:11" ht="30" customHeight="1">
      <c r="A40" s="7"/>
      <c r="B40" s="30"/>
      <c r="C40" s="19"/>
      <c r="D40" s="23"/>
      <c r="E40" s="24"/>
      <c r="F40" s="31"/>
      <c r="G40" s="21"/>
      <c r="I40" s="11"/>
      <c r="J40" s="6"/>
      <c r="K40" s="11"/>
    </row>
    <row r="41" spans="1:11" ht="30" customHeight="1">
      <c r="A41" s="7"/>
      <c r="B41" s="30"/>
      <c r="C41" s="19"/>
      <c r="D41" s="23"/>
      <c r="E41" s="24"/>
      <c r="F41" s="31"/>
      <c r="G41" s="21"/>
      <c r="I41" s="11"/>
      <c r="J41" s="6"/>
      <c r="K41" s="11"/>
    </row>
    <row r="42" spans="1:11" ht="30" customHeight="1">
      <c r="A42" s="7"/>
      <c r="B42" s="22" t="s">
        <v>103</v>
      </c>
      <c r="C42" s="19"/>
      <c r="D42" s="23"/>
      <c r="E42" s="24"/>
      <c r="F42" s="25"/>
      <c r="G42" s="21"/>
      <c r="J42" s="6"/>
      <c r="K42" s="11"/>
    </row>
    <row r="43" spans="1:11" ht="30" customHeight="1">
      <c r="B43" s="7"/>
      <c r="C43" s="7"/>
      <c r="D43" s="7"/>
      <c r="E43" s="7"/>
      <c r="F43" s="33"/>
      <c r="G43" s="34"/>
      <c r="J43" s="6"/>
    </row>
    <row r="44" spans="1:11" ht="30" customHeight="1">
      <c r="B44" s="7"/>
      <c r="C44" s="7"/>
      <c r="D44" s="7"/>
      <c r="E44" s="7"/>
      <c r="F44" s="33"/>
      <c r="G44" s="35"/>
      <c r="J44" s="6"/>
    </row>
    <row r="45" spans="1:11" ht="30" customHeight="1">
      <c r="B45" s="7"/>
      <c r="C45" s="7"/>
      <c r="D45" s="7"/>
      <c r="E45" s="7"/>
      <c r="F45" s="7"/>
      <c r="G45" s="11"/>
      <c r="J45" s="6"/>
    </row>
    <row r="46" spans="1:11" ht="30" customHeight="1">
      <c r="B46" s="7"/>
      <c r="C46" s="7"/>
      <c r="D46" s="7"/>
      <c r="E46" s="7"/>
      <c r="F46" s="7"/>
      <c r="G46" s="11"/>
      <c r="J46" s="6"/>
    </row>
    <row r="47" spans="1:11" ht="30" customHeight="1">
      <c r="B47" s="7"/>
      <c r="C47" s="7"/>
      <c r="D47" s="7"/>
      <c r="E47" s="7"/>
      <c r="F47" s="7"/>
      <c r="G47" s="11"/>
      <c r="J47" s="6"/>
    </row>
    <row r="48" spans="1:11" ht="30" customHeight="1">
      <c r="B48" s="7"/>
      <c r="C48" s="7"/>
      <c r="D48" s="7"/>
      <c r="E48" s="7"/>
      <c r="F48" s="7"/>
      <c r="G48" s="11"/>
      <c r="J48" s="6"/>
    </row>
    <row r="49" spans="2:10" ht="30" customHeight="1">
      <c r="B49" s="7"/>
      <c r="C49" s="7"/>
      <c r="D49" s="7"/>
      <c r="E49" s="7"/>
      <c r="F49" s="7"/>
      <c r="G49" s="11"/>
      <c r="J49" s="6"/>
    </row>
    <row r="50" spans="2:10" ht="30" customHeight="1">
      <c r="B50" s="7"/>
      <c r="C50" s="7"/>
      <c r="D50" s="7"/>
      <c r="E50" s="7"/>
      <c r="F50" s="7"/>
      <c r="G50" s="11"/>
      <c r="J50" s="6"/>
    </row>
    <row r="51" spans="2:10" ht="30" customHeight="1">
      <c r="B51" s="7"/>
      <c r="C51" s="7"/>
      <c r="D51" s="7"/>
      <c r="E51" s="7"/>
      <c r="F51" s="7"/>
      <c r="G51" s="11"/>
      <c r="J51" s="6"/>
    </row>
    <row r="52" spans="2:10" ht="30" customHeight="1">
      <c r="B52" s="7"/>
      <c r="C52" s="7"/>
      <c r="D52" s="7"/>
      <c r="E52" s="7"/>
      <c r="F52" s="7"/>
      <c r="G52" s="11"/>
      <c r="J52" s="6"/>
    </row>
    <row r="53" spans="2:10" ht="30" customHeight="1">
      <c r="B53" s="7"/>
      <c r="C53" s="7"/>
      <c r="D53" s="7"/>
      <c r="E53" s="7"/>
      <c r="F53" s="7"/>
      <c r="G53" s="11"/>
      <c r="J53" s="6"/>
    </row>
    <row r="54" spans="2:10" ht="30" customHeight="1">
      <c r="B54" s="7"/>
      <c r="C54" s="7"/>
      <c r="D54" s="7"/>
      <c r="E54" s="7"/>
      <c r="F54" s="7"/>
      <c r="G54" s="11"/>
      <c r="J54" s="6"/>
    </row>
    <row r="55" spans="2:10" ht="30" customHeight="1">
      <c r="B55" s="7"/>
      <c r="C55" s="7"/>
      <c r="D55" s="7"/>
      <c r="E55" s="7"/>
      <c r="F55" s="7"/>
      <c r="G55" s="11"/>
      <c r="J55" s="6"/>
    </row>
    <row r="56" spans="2:10" ht="30" customHeight="1">
      <c r="B56" s="7"/>
      <c r="C56" s="7"/>
      <c r="D56" s="7"/>
      <c r="E56" s="7"/>
      <c r="F56" s="7"/>
      <c r="G56" s="11"/>
      <c r="J56" s="6"/>
    </row>
    <row r="57" spans="2:10" ht="30" customHeight="1">
      <c r="B57" s="7"/>
      <c r="C57" s="7"/>
      <c r="D57" s="7"/>
      <c r="E57" s="7"/>
      <c r="F57" s="7"/>
      <c r="G57" s="11"/>
      <c r="J57" s="6"/>
    </row>
    <row r="58" spans="2:10" ht="30" customHeight="1">
      <c r="B58" s="7"/>
      <c r="C58" s="7"/>
      <c r="D58" s="7"/>
      <c r="E58" s="7"/>
      <c r="F58" s="7"/>
      <c r="G58" s="11"/>
      <c r="J58" s="6"/>
    </row>
    <row r="59" spans="2:10" ht="30" customHeight="1">
      <c r="B59" s="7"/>
      <c r="C59" s="7"/>
      <c r="D59" s="7"/>
      <c r="E59" s="7"/>
      <c r="F59" s="7"/>
      <c r="G59" s="11"/>
      <c r="J59" s="6"/>
    </row>
    <row r="60" spans="2:10" ht="30" customHeight="1">
      <c r="B60" s="7"/>
      <c r="C60" s="7"/>
      <c r="D60" s="7"/>
      <c r="E60" s="7"/>
      <c r="F60" s="7"/>
      <c r="G60" s="11"/>
      <c r="J60" s="6"/>
    </row>
    <row r="61" spans="2:10" ht="30" customHeight="1">
      <c r="B61" s="7"/>
      <c r="C61" s="7"/>
      <c r="D61" s="7"/>
      <c r="E61" s="7"/>
      <c r="F61" s="7"/>
      <c r="G61" s="11"/>
      <c r="J61" s="6"/>
    </row>
    <row r="62" spans="2:10" ht="30" customHeight="1">
      <c r="B62" s="7"/>
      <c r="C62" s="7"/>
      <c r="D62" s="7"/>
      <c r="E62" s="7"/>
      <c r="F62" s="7"/>
      <c r="G62" s="11"/>
      <c r="J62" s="6"/>
    </row>
    <row r="63" spans="2:10" ht="30" customHeight="1">
      <c r="B63" s="7"/>
      <c r="C63" s="7"/>
      <c r="D63" s="7"/>
      <c r="E63" s="7"/>
      <c r="F63" s="7"/>
      <c r="G63" s="11"/>
      <c r="J63" s="6"/>
    </row>
    <row r="64" spans="2:10" ht="30" customHeight="1">
      <c r="B64" s="7"/>
      <c r="C64" s="7"/>
      <c r="D64" s="7"/>
      <c r="E64" s="7"/>
      <c r="F64" s="7"/>
      <c r="G64" s="11"/>
      <c r="J64" s="6"/>
    </row>
    <row r="65" spans="2:10" ht="30" customHeight="1">
      <c r="B65" s="7"/>
      <c r="C65" s="7"/>
      <c r="D65" s="7"/>
      <c r="E65" s="7"/>
      <c r="F65" s="7"/>
      <c r="G65" s="11"/>
      <c r="J65" s="6"/>
    </row>
    <row r="66" spans="2:10" ht="30" customHeight="1">
      <c r="B66" s="7"/>
      <c r="C66" s="7"/>
      <c r="D66" s="7"/>
      <c r="E66" s="7"/>
      <c r="F66" s="7"/>
      <c r="G66" s="11"/>
      <c r="J66" s="6"/>
    </row>
    <row r="67" spans="2:10" ht="30" customHeight="1">
      <c r="B67" s="7"/>
      <c r="C67" s="7"/>
      <c r="D67" s="7"/>
      <c r="E67" s="7"/>
      <c r="F67" s="7"/>
      <c r="G67" s="11"/>
      <c r="J67" s="6"/>
    </row>
    <row r="68" spans="2:10" ht="30" customHeight="1">
      <c r="B68" s="7"/>
      <c r="C68" s="7"/>
      <c r="D68" s="7"/>
      <c r="E68" s="7"/>
      <c r="F68" s="7"/>
      <c r="G68" s="11"/>
      <c r="J68" s="6"/>
    </row>
    <row r="69" spans="2:10" ht="30" customHeight="1">
      <c r="B69" s="7"/>
      <c r="C69" s="7"/>
      <c r="D69" s="7"/>
      <c r="E69" s="7"/>
      <c r="F69" s="7"/>
      <c r="G69" s="11"/>
      <c r="J69" s="6"/>
    </row>
    <row r="70" spans="2:10" ht="30" customHeight="1">
      <c r="B70" s="7"/>
      <c r="C70" s="7"/>
      <c r="D70" s="7"/>
      <c r="E70" s="7"/>
      <c r="F70" s="7"/>
      <c r="G70" s="11"/>
      <c r="J70" s="6"/>
    </row>
    <row r="71" spans="2:10" ht="30" customHeight="1">
      <c r="B71" s="7"/>
      <c r="C71" s="7"/>
      <c r="D71" s="7"/>
      <c r="E71" s="7"/>
      <c r="F71" s="7"/>
      <c r="G71" s="11"/>
      <c r="J71" s="6"/>
    </row>
    <row r="72" spans="2:10" ht="30" customHeight="1">
      <c r="B72" s="7"/>
      <c r="C72" s="7"/>
      <c r="D72" s="7"/>
      <c r="E72" s="7"/>
      <c r="F72" s="7"/>
      <c r="G72" s="11"/>
      <c r="J72" s="6"/>
    </row>
    <row r="73" spans="2:10" ht="30" customHeight="1">
      <c r="B73" s="7"/>
      <c r="C73" s="7"/>
      <c r="D73" s="7"/>
      <c r="E73" s="7"/>
      <c r="F73" s="7"/>
      <c r="G73" s="11"/>
      <c r="J73" s="6"/>
    </row>
    <row r="74" spans="2:10" ht="30" customHeight="1">
      <c r="B74" s="7"/>
      <c r="C74" s="7"/>
      <c r="D74" s="7"/>
      <c r="E74" s="7"/>
      <c r="F74" s="7"/>
      <c r="G74" s="11"/>
      <c r="J74" s="6"/>
    </row>
    <row r="75" spans="2:10" ht="30" customHeight="1">
      <c r="B75" s="7"/>
      <c r="C75" s="7"/>
      <c r="D75" s="7"/>
      <c r="E75" s="7"/>
      <c r="F75" s="7"/>
      <c r="G75" s="11"/>
      <c r="J75" s="6"/>
    </row>
    <row r="76" spans="2:10" ht="30" customHeight="1">
      <c r="B76" s="7"/>
      <c r="C76" s="7"/>
      <c r="D76" s="7"/>
      <c r="E76" s="7"/>
      <c r="F76" s="7"/>
      <c r="G76" s="11"/>
      <c r="J76" s="6"/>
    </row>
    <row r="77" spans="2:10" ht="30" customHeight="1">
      <c r="B77" s="7"/>
      <c r="C77" s="7"/>
      <c r="D77" s="7"/>
      <c r="E77" s="7"/>
      <c r="F77" s="7"/>
      <c r="G77" s="11"/>
      <c r="J77" s="6"/>
    </row>
    <row r="78" spans="2:10" ht="30" customHeight="1">
      <c r="B78" s="7"/>
      <c r="C78" s="7"/>
      <c r="D78" s="7"/>
      <c r="E78" s="7"/>
      <c r="F78" s="7"/>
      <c r="G78" s="11"/>
      <c r="J78" s="6"/>
    </row>
    <row r="79" spans="2:10" ht="30" customHeight="1">
      <c r="B79" s="7"/>
      <c r="C79" s="7"/>
      <c r="D79" s="7"/>
      <c r="E79" s="7"/>
      <c r="F79" s="7"/>
      <c r="G79" s="11"/>
      <c r="J79" s="6"/>
    </row>
    <row r="80" spans="2:10" ht="30" customHeight="1">
      <c r="B80" s="7"/>
      <c r="C80" s="7"/>
      <c r="D80" s="7"/>
      <c r="E80" s="7"/>
      <c r="F80" s="7"/>
      <c r="G80" s="11"/>
      <c r="J80" s="6"/>
    </row>
    <row r="81" spans="2:10" ht="30" customHeight="1">
      <c r="B81" s="7"/>
      <c r="C81" s="7"/>
      <c r="D81" s="7"/>
      <c r="E81" s="7"/>
      <c r="F81" s="7"/>
      <c r="G81" s="11"/>
      <c r="J81" s="6"/>
    </row>
    <row r="82" spans="2:10" ht="30" customHeight="1">
      <c r="B82" s="7"/>
      <c r="C82" s="7"/>
      <c r="D82" s="7"/>
      <c r="E82" s="7"/>
      <c r="F82" s="7"/>
      <c r="G82" s="11"/>
      <c r="J82" s="6"/>
    </row>
    <row r="83" spans="2:10" ht="30" customHeight="1">
      <c r="B83" s="7"/>
      <c r="C83" s="7"/>
      <c r="D83" s="7"/>
      <c r="E83" s="7"/>
      <c r="F83" s="7"/>
      <c r="G83" s="11"/>
      <c r="J83" s="6"/>
    </row>
    <row r="84" spans="2:10" ht="30" customHeight="1">
      <c r="B84" s="7"/>
      <c r="C84" s="7"/>
      <c r="D84" s="7"/>
      <c r="E84" s="7"/>
      <c r="F84" s="7"/>
      <c r="G84" s="11"/>
      <c r="J84" s="6"/>
    </row>
    <row r="85" spans="2:10" ht="30" customHeight="1">
      <c r="B85" s="7"/>
      <c r="C85" s="7"/>
      <c r="D85" s="7"/>
      <c r="E85" s="7"/>
      <c r="F85" s="7"/>
      <c r="G85" s="11"/>
      <c r="J85" s="6"/>
    </row>
    <row r="86" spans="2:10" ht="30" customHeight="1">
      <c r="B86" s="7"/>
      <c r="C86" s="7"/>
      <c r="D86" s="7"/>
      <c r="E86" s="7"/>
      <c r="F86" s="7"/>
      <c r="G86" s="11"/>
      <c r="J86" s="6"/>
    </row>
    <row r="87" spans="2:10" ht="30" customHeight="1">
      <c r="B87" s="7"/>
      <c r="C87" s="7"/>
      <c r="D87" s="7"/>
      <c r="E87" s="7"/>
      <c r="F87" s="7"/>
      <c r="G87" s="11"/>
      <c r="J87" s="6"/>
    </row>
    <row r="88" spans="2:10" ht="30" customHeight="1">
      <c r="B88" s="7"/>
      <c r="C88" s="7"/>
      <c r="D88" s="7"/>
      <c r="E88" s="7"/>
      <c r="F88" s="7"/>
      <c r="G88" s="11"/>
      <c r="J88" s="6"/>
    </row>
    <row r="89" spans="2:10" ht="30" customHeight="1">
      <c r="B89" s="7"/>
      <c r="C89" s="7"/>
      <c r="D89" s="7"/>
      <c r="E89" s="7"/>
      <c r="F89" s="7"/>
      <c r="G89" s="11"/>
      <c r="J89" s="6"/>
    </row>
    <row r="90" spans="2:10" ht="30" customHeight="1">
      <c r="B90" s="7"/>
      <c r="C90" s="7"/>
      <c r="D90" s="7"/>
      <c r="E90" s="7"/>
      <c r="F90" s="7"/>
      <c r="G90" s="11"/>
      <c r="J90" s="6"/>
    </row>
    <row r="91" spans="2:10" ht="30" customHeight="1">
      <c r="B91" s="7"/>
      <c r="C91" s="7"/>
      <c r="D91" s="7"/>
      <c r="E91" s="7"/>
      <c r="F91" s="7"/>
      <c r="G91" s="11"/>
      <c r="J91" s="6"/>
    </row>
    <row r="92" spans="2:10" ht="30" customHeight="1">
      <c r="B92" s="7"/>
      <c r="C92" s="7"/>
      <c r="D92" s="7"/>
      <c r="E92" s="7"/>
      <c r="F92" s="7"/>
      <c r="G92" s="11"/>
      <c r="J92" s="6"/>
    </row>
    <row r="93" spans="2:10" ht="30" customHeight="1">
      <c r="B93" s="7"/>
      <c r="C93" s="7"/>
      <c r="D93" s="7"/>
      <c r="E93" s="7"/>
      <c r="F93" s="7"/>
      <c r="G93" s="11"/>
      <c r="J93" s="6"/>
    </row>
    <row r="94" spans="2:10" ht="30" customHeight="1">
      <c r="B94" s="7"/>
      <c r="C94" s="7"/>
      <c r="D94" s="7"/>
      <c r="E94" s="7"/>
      <c r="F94" s="7"/>
      <c r="G94" s="11"/>
      <c r="J94" s="6"/>
    </row>
    <row r="95" spans="2:10" ht="30" customHeight="1">
      <c r="B95" s="7"/>
      <c r="C95" s="7"/>
      <c r="D95" s="7"/>
      <c r="E95" s="7"/>
      <c r="F95" s="7"/>
      <c r="G95" s="11"/>
      <c r="J95" s="6"/>
    </row>
    <row r="96" spans="2:10" ht="30" customHeight="1">
      <c r="B96" s="7"/>
      <c r="C96" s="7"/>
      <c r="D96" s="7"/>
      <c r="E96" s="7"/>
      <c r="F96" s="7"/>
      <c r="G96" s="11"/>
      <c r="J96" s="6"/>
    </row>
    <row r="97" spans="2:10" ht="30" customHeight="1">
      <c r="B97" s="7"/>
      <c r="C97" s="7"/>
      <c r="D97" s="7"/>
      <c r="E97" s="7"/>
      <c r="F97" s="7"/>
      <c r="G97" s="11"/>
      <c r="J97" s="6"/>
    </row>
    <row r="98" spans="2:10" ht="30" customHeight="1">
      <c r="B98" s="7"/>
      <c r="C98" s="7"/>
      <c r="D98" s="7"/>
      <c r="E98" s="7"/>
      <c r="F98" s="7"/>
      <c r="G98" s="11"/>
      <c r="J98" s="6"/>
    </row>
    <row r="99" spans="2:10" ht="30" customHeight="1">
      <c r="B99" s="7"/>
      <c r="C99" s="7"/>
      <c r="D99" s="7"/>
      <c r="E99" s="7"/>
      <c r="F99" s="7"/>
      <c r="G99" s="11"/>
      <c r="J99" s="6"/>
    </row>
    <row r="100" spans="2:10" ht="30" customHeight="1">
      <c r="B100" s="7"/>
      <c r="C100" s="7"/>
      <c r="D100" s="7"/>
      <c r="E100" s="7"/>
      <c r="F100" s="7"/>
      <c r="G100" s="11"/>
      <c r="J100" s="6"/>
    </row>
    <row r="101" spans="2:10" ht="30" customHeight="1">
      <c r="B101" s="7"/>
      <c r="C101" s="7"/>
      <c r="D101" s="7"/>
      <c r="E101" s="7"/>
      <c r="F101" s="7"/>
      <c r="G101" s="11"/>
      <c r="J101" s="6"/>
    </row>
    <row r="102" spans="2:10" ht="30" customHeight="1">
      <c r="B102" s="7"/>
      <c r="C102" s="7"/>
      <c r="D102" s="7"/>
      <c r="E102" s="7"/>
      <c r="F102" s="7"/>
      <c r="G102" s="11"/>
      <c r="J102" s="6"/>
    </row>
    <row r="103" spans="2:10" ht="30" customHeight="1">
      <c r="B103" s="7"/>
      <c r="C103" s="7"/>
      <c r="D103" s="7"/>
      <c r="E103" s="7"/>
      <c r="F103" s="7"/>
      <c r="G103" s="11"/>
      <c r="J103" s="6"/>
    </row>
    <row r="104" spans="2:10" ht="30" customHeight="1">
      <c r="B104" s="7"/>
      <c r="C104" s="7"/>
      <c r="D104" s="7"/>
      <c r="E104" s="7"/>
      <c r="F104" s="7"/>
      <c r="G104" s="11"/>
      <c r="J104" s="6"/>
    </row>
    <row r="105" spans="2:10" ht="30" customHeight="1">
      <c r="B105" s="7"/>
      <c r="C105" s="7"/>
      <c r="D105" s="7"/>
      <c r="E105" s="7"/>
      <c r="F105" s="7"/>
      <c r="G105" s="11"/>
      <c r="J105" s="6"/>
    </row>
    <row r="106" spans="2:10" ht="30" customHeight="1">
      <c r="B106" s="7"/>
      <c r="C106" s="7"/>
      <c r="D106" s="7"/>
      <c r="E106" s="7"/>
      <c r="F106" s="7"/>
      <c r="G106" s="11"/>
      <c r="J106" s="6"/>
    </row>
    <row r="107" spans="2:10" ht="30" customHeight="1">
      <c r="B107" s="7"/>
      <c r="C107" s="7"/>
      <c r="D107" s="7"/>
      <c r="E107" s="7"/>
      <c r="F107" s="7"/>
      <c r="G107" s="11"/>
      <c r="J107" s="6"/>
    </row>
    <row r="108" spans="2:10" ht="30" customHeight="1">
      <c r="B108" s="7"/>
      <c r="C108" s="7"/>
      <c r="D108" s="7"/>
      <c r="E108" s="7"/>
      <c r="F108" s="7"/>
      <c r="G108" s="11"/>
      <c r="J108" s="6"/>
    </row>
    <row r="109" spans="2:10" ht="30" customHeight="1">
      <c r="B109" s="7"/>
      <c r="C109" s="7"/>
      <c r="D109" s="7"/>
      <c r="E109" s="7"/>
      <c r="F109" s="7"/>
      <c r="G109" s="11"/>
      <c r="J109" s="6"/>
    </row>
    <row r="110" spans="2:10" ht="30" customHeight="1">
      <c r="B110" s="7"/>
      <c r="C110" s="7"/>
      <c r="D110" s="7"/>
      <c r="E110" s="7"/>
      <c r="F110" s="7"/>
      <c r="G110" s="11"/>
      <c r="J110" s="6"/>
    </row>
    <row r="111" spans="2:10" ht="30" customHeight="1">
      <c r="B111" s="7"/>
      <c r="C111" s="7"/>
      <c r="D111" s="7"/>
      <c r="E111" s="7"/>
      <c r="F111" s="7"/>
      <c r="G111" s="11"/>
      <c r="J111" s="6"/>
    </row>
    <row r="112" spans="2:10" ht="30" customHeight="1">
      <c r="B112" s="7"/>
      <c r="C112" s="7"/>
      <c r="D112" s="7"/>
      <c r="E112" s="7"/>
      <c r="F112" s="7"/>
      <c r="G112" s="11"/>
      <c r="J112" s="6"/>
    </row>
    <row r="113" spans="2:10" ht="30" customHeight="1">
      <c r="B113" s="7"/>
      <c r="C113" s="7"/>
      <c r="D113" s="7"/>
      <c r="E113" s="7"/>
      <c r="F113" s="7"/>
      <c r="G113" s="11"/>
      <c r="J113" s="6"/>
    </row>
    <row r="114" spans="2:10" ht="30" customHeight="1">
      <c r="B114" s="7"/>
      <c r="C114" s="7"/>
      <c r="D114" s="7"/>
      <c r="E114" s="7"/>
      <c r="F114" s="7"/>
      <c r="G114" s="11"/>
      <c r="J114" s="6"/>
    </row>
    <row r="115" spans="2:10" ht="30" customHeight="1">
      <c r="B115" s="7"/>
      <c r="C115" s="7"/>
      <c r="D115" s="7"/>
      <c r="E115" s="7"/>
      <c r="F115" s="7"/>
      <c r="G115" s="11"/>
      <c r="J115" s="6"/>
    </row>
    <row r="116" spans="2:10" ht="30" customHeight="1">
      <c r="B116" s="7"/>
      <c r="C116" s="7"/>
      <c r="D116" s="7"/>
      <c r="E116" s="7"/>
      <c r="F116" s="7"/>
      <c r="G116" s="11"/>
      <c r="J116" s="6"/>
    </row>
    <row r="117" spans="2:10" ht="30" customHeight="1">
      <c r="B117" s="7"/>
      <c r="C117" s="7"/>
      <c r="D117" s="7"/>
      <c r="E117" s="7"/>
      <c r="F117" s="7"/>
      <c r="G117" s="11"/>
      <c r="J117" s="6"/>
    </row>
    <row r="118" spans="2:10" ht="30" customHeight="1">
      <c r="B118" s="7"/>
      <c r="C118" s="7"/>
      <c r="D118" s="7"/>
      <c r="E118" s="7"/>
      <c r="F118" s="7"/>
      <c r="G118" s="11"/>
      <c r="J118" s="6"/>
    </row>
    <row r="119" spans="2:10" ht="30" customHeight="1">
      <c r="B119" s="7"/>
      <c r="C119" s="7"/>
      <c r="D119" s="7"/>
      <c r="E119" s="7"/>
      <c r="F119" s="7"/>
      <c r="G119" s="11"/>
      <c r="J119" s="6"/>
    </row>
    <row r="120" spans="2:10" ht="30" customHeight="1">
      <c r="B120" s="7"/>
      <c r="C120" s="7"/>
      <c r="D120" s="7"/>
      <c r="E120" s="7"/>
      <c r="F120" s="7"/>
      <c r="G120" s="11"/>
      <c r="J120" s="6"/>
    </row>
    <row r="121" spans="2:10" ht="30" customHeight="1">
      <c r="B121" s="7"/>
      <c r="C121" s="7"/>
      <c r="D121" s="7"/>
      <c r="E121" s="7"/>
      <c r="F121" s="7"/>
      <c r="G121" s="11"/>
      <c r="J121" s="6"/>
    </row>
    <row r="122" spans="2:10" ht="30" customHeight="1">
      <c r="B122" s="7"/>
      <c r="C122" s="7"/>
      <c r="D122" s="7"/>
      <c r="E122" s="7"/>
      <c r="F122" s="7"/>
      <c r="G122" s="11"/>
      <c r="J122" s="6"/>
    </row>
    <row r="123" spans="2:10" ht="30" customHeight="1">
      <c r="B123" s="7"/>
      <c r="C123" s="7"/>
      <c r="D123" s="7"/>
      <c r="E123" s="7"/>
      <c r="F123" s="7"/>
      <c r="G123" s="11"/>
      <c r="J123" s="6"/>
    </row>
    <row r="124" spans="2:10" ht="30" customHeight="1">
      <c r="B124" s="7"/>
      <c r="C124" s="7"/>
      <c r="D124" s="7"/>
      <c r="E124" s="7"/>
      <c r="F124" s="7"/>
      <c r="G124" s="11"/>
      <c r="J124" s="6"/>
    </row>
    <row r="125" spans="2:10" ht="30" customHeight="1">
      <c r="B125" s="7"/>
      <c r="C125" s="7"/>
      <c r="D125" s="7"/>
      <c r="E125" s="7"/>
      <c r="F125" s="7"/>
      <c r="G125" s="11"/>
      <c r="J125" s="6"/>
    </row>
    <row r="126" spans="2:10" ht="30" customHeight="1">
      <c r="B126" s="7"/>
      <c r="C126" s="7"/>
      <c r="D126" s="7"/>
      <c r="E126" s="7"/>
      <c r="F126" s="7"/>
      <c r="G126" s="11"/>
      <c r="J126" s="6"/>
    </row>
    <row r="127" spans="2:10" ht="30" customHeight="1">
      <c r="B127" s="7"/>
      <c r="C127" s="7"/>
      <c r="D127" s="7"/>
      <c r="E127" s="7"/>
      <c r="F127" s="7"/>
      <c r="G127" s="11"/>
      <c r="J127" s="6"/>
    </row>
    <row r="128" spans="2:10" ht="30" customHeight="1">
      <c r="B128" s="7"/>
      <c r="C128" s="7"/>
      <c r="D128" s="7"/>
      <c r="E128" s="7"/>
      <c r="F128" s="7"/>
      <c r="G128" s="11"/>
      <c r="J128" s="6"/>
    </row>
    <row r="129" spans="2:10" ht="30" customHeight="1">
      <c r="B129" s="7"/>
      <c r="C129" s="7"/>
      <c r="D129" s="7"/>
      <c r="E129" s="7"/>
      <c r="F129" s="7"/>
      <c r="G129" s="11"/>
      <c r="J129" s="6"/>
    </row>
    <row r="130" spans="2:10" ht="30" customHeight="1">
      <c r="B130" s="7"/>
      <c r="C130" s="7"/>
      <c r="D130" s="7"/>
      <c r="E130" s="7"/>
      <c r="F130" s="7"/>
      <c r="G130" s="11"/>
      <c r="J130" s="6"/>
    </row>
    <row r="131" spans="2:10" ht="30" customHeight="1">
      <c r="B131" s="7"/>
      <c r="C131" s="7"/>
      <c r="D131" s="7"/>
      <c r="E131" s="7"/>
      <c r="F131" s="7"/>
      <c r="G131" s="11"/>
      <c r="J131" s="6"/>
    </row>
    <row r="132" spans="2:10" ht="30" customHeight="1">
      <c r="B132" s="7"/>
      <c r="C132" s="7"/>
      <c r="D132" s="7"/>
      <c r="E132" s="7"/>
      <c r="F132" s="7"/>
      <c r="G132" s="11"/>
      <c r="J132" s="6"/>
    </row>
    <row r="133" spans="2:10" ht="30" customHeight="1">
      <c r="B133" s="7"/>
      <c r="C133" s="7"/>
      <c r="D133" s="7"/>
      <c r="E133" s="7"/>
      <c r="F133" s="7"/>
      <c r="G133" s="11"/>
      <c r="J133" s="6"/>
    </row>
    <row r="134" spans="2:10" ht="30" customHeight="1">
      <c r="B134" s="7"/>
      <c r="C134" s="7"/>
      <c r="D134" s="7"/>
      <c r="E134" s="7"/>
      <c r="F134" s="7"/>
      <c r="G134" s="11"/>
      <c r="J134" s="6"/>
    </row>
    <row r="135" spans="2:10" ht="30" customHeight="1">
      <c r="B135" s="7"/>
      <c r="C135" s="7"/>
      <c r="D135" s="7"/>
      <c r="E135" s="7"/>
      <c r="F135" s="7"/>
      <c r="G135" s="11"/>
      <c r="J135" s="6"/>
    </row>
    <row r="136" spans="2:10" ht="30" customHeight="1">
      <c r="B136" s="7"/>
      <c r="C136" s="7"/>
      <c r="D136" s="7"/>
      <c r="E136" s="7"/>
      <c r="F136" s="7"/>
      <c r="G136" s="11"/>
      <c r="J136" s="6"/>
    </row>
    <row r="137" spans="2:10" ht="30" customHeight="1">
      <c r="B137" s="7"/>
      <c r="C137" s="7"/>
      <c r="D137" s="7"/>
      <c r="E137" s="7"/>
      <c r="F137" s="7"/>
      <c r="G137" s="11"/>
      <c r="J137" s="6"/>
    </row>
    <row r="138" spans="2:10" ht="30" customHeight="1">
      <c r="B138" s="7"/>
      <c r="C138" s="7"/>
      <c r="D138" s="7"/>
      <c r="E138" s="7"/>
      <c r="F138" s="7"/>
      <c r="G138" s="11"/>
      <c r="J138" s="6"/>
    </row>
    <row r="139" spans="2:10" ht="30" customHeight="1">
      <c r="B139" s="7"/>
      <c r="C139" s="7"/>
      <c r="D139" s="7"/>
      <c r="E139" s="7"/>
      <c r="F139" s="7"/>
      <c r="G139" s="11"/>
      <c r="J139" s="6"/>
    </row>
    <row r="140" spans="2:10" ht="30" customHeight="1">
      <c r="B140" s="7"/>
      <c r="C140" s="7"/>
      <c r="D140" s="7"/>
      <c r="E140" s="7"/>
      <c r="F140" s="7"/>
      <c r="G140" s="11"/>
      <c r="J140" s="6"/>
    </row>
    <row r="141" spans="2:10" ht="30" customHeight="1">
      <c r="B141" s="7"/>
      <c r="C141" s="7"/>
      <c r="D141" s="7"/>
      <c r="E141" s="7"/>
      <c r="F141" s="7"/>
      <c r="G141" s="11"/>
      <c r="J141" s="6"/>
    </row>
    <row r="142" spans="2:10" ht="30" customHeight="1">
      <c r="B142" s="7"/>
      <c r="C142" s="7"/>
      <c r="D142" s="7"/>
      <c r="E142" s="7"/>
      <c r="F142" s="7"/>
      <c r="G142" s="11"/>
      <c r="J142" s="6"/>
    </row>
    <row r="143" spans="2:10" ht="30" customHeight="1">
      <c r="B143" s="7"/>
      <c r="C143" s="7"/>
      <c r="D143" s="7"/>
      <c r="E143" s="7"/>
      <c r="F143" s="7"/>
      <c r="G143" s="11"/>
      <c r="J143" s="6"/>
    </row>
    <row r="144" spans="2:10" ht="30" customHeight="1">
      <c r="B144" s="7"/>
      <c r="C144" s="7"/>
      <c r="D144" s="7"/>
      <c r="E144" s="7"/>
      <c r="F144" s="7"/>
      <c r="G144" s="11"/>
      <c r="J144" s="6"/>
    </row>
    <row r="145" spans="2:10" ht="30" customHeight="1">
      <c r="B145" s="7"/>
      <c r="C145" s="7"/>
      <c r="D145" s="7"/>
      <c r="E145" s="7"/>
      <c r="F145" s="7"/>
      <c r="G145" s="11"/>
      <c r="J145" s="6"/>
    </row>
    <row r="146" spans="2:10" ht="30" customHeight="1">
      <c r="B146" s="7"/>
      <c r="C146" s="7"/>
      <c r="D146" s="7"/>
      <c r="E146" s="7"/>
      <c r="F146" s="7"/>
      <c r="G146" s="11"/>
      <c r="J146" s="6"/>
    </row>
    <row r="147" spans="2:10" ht="30" customHeight="1">
      <c r="B147" s="7"/>
      <c r="C147" s="7"/>
      <c r="D147" s="7"/>
      <c r="E147" s="7"/>
      <c r="F147" s="7"/>
      <c r="G147" s="11"/>
      <c r="J147" s="6"/>
    </row>
    <row r="148" spans="2:10" ht="30" customHeight="1">
      <c r="B148" s="7"/>
      <c r="C148" s="7"/>
      <c r="D148" s="7"/>
      <c r="E148" s="7"/>
      <c r="F148" s="7"/>
      <c r="G148" s="11"/>
      <c r="J148" s="6"/>
    </row>
    <row r="149" spans="2:10" ht="30" customHeight="1">
      <c r="B149" s="7"/>
      <c r="C149" s="7"/>
      <c r="D149" s="7"/>
      <c r="E149" s="7"/>
      <c r="F149" s="7"/>
      <c r="G149" s="11"/>
      <c r="J149" s="6"/>
    </row>
    <row r="150" spans="2:10" ht="30" customHeight="1">
      <c r="B150" s="7"/>
      <c r="C150" s="7"/>
      <c r="D150" s="7"/>
      <c r="E150" s="7"/>
      <c r="F150" s="7"/>
      <c r="G150" s="11"/>
      <c r="J150" s="6"/>
    </row>
    <row r="151" spans="2:10" ht="30" customHeight="1">
      <c r="B151" s="7"/>
      <c r="C151" s="7"/>
      <c r="D151" s="7"/>
      <c r="E151" s="7"/>
      <c r="F151" s="7"/>
      <c r="G151" s="11"/>
      <c r="J151" s="6"/>
    </row>
    <row r="152" spans="2:10" ht="30" customHeight="1">
      <c r="B152" s="7"/>
      <c r="C152" s="7"/>
      <c r="D152" s="7"/>
      <c r="E152" s="7"/>
      <c r="F152" s="7"/>
      <c r="G152" s="11"/>
      <c r="J152" s="6"/>
    </row>
    <row r="153" spans="2:10" ht="30" customHeight="1">
      <c r="B153" s="7"/>
      <c r="C153" s="7"/>
      <c r="D153" s="7"/>
      <c r="E153" s="7"/>
      <c r="F153" s="7"/>
      <c r="G153" s="11"/>
      <c r="J153" s="6"/>
    </row>
    <row r="154" spans="2:10" ht="30" customHeight="1">
      <c r="B154" s="7"/>
      <c r="C154" s="7"/>
      <c r="D154" s="7"/>
      <c r="E154" s="7"/>
      <c r="F154" s="7"/>
      <c r="G154" s="11"/>
      <c r="J154" s="6"/>
    </row>
    <row r="155" spans="2:10" ht="30" customHeight="1">
      <c r="B155" s="7"/>
      <c r="C155" s="7"/>
      <c r="D155" s="7"/>
      <c r="E155" s="7"/>
      <c r="F155" s="7"/>
      <c r="G155" s="11"/>
      <c r="J155" s="6"/>
    </row>
    <row r="156" spans="2:10" ht="30" customHeight="1">
      <c r="B156" s="7"/>
      <c r="C156" s="7"/>
      <c r="D156" s="7"/>
      <c r="E156" s="7"/>
      <c r="F156" s="7"/>
      <c r="G156" s="11"/>
      <c r="J156" s="6"/>
    </row>
    <row r="157" spans="2:10" ht="30" customHeight="1">
      <c r="B157" s="7"/>
      <c r="C157" s="7"/>
      <c r="D157" s="7"/>
      <c r="E157" s="7"/>
      <c r="F157" s="7"/>
      <c r="G157" s="11"/>
      <c r="J157" s="6"/>
    </row>
    <row r="158" spans="2:10" ht="30" customHeight="1">
      <c r="B158" s="7"/>
      <c r="C158" s="7"/>
      <c r="D158" s="7"/>
      <c r="E158" s="7"/>
      <c r="F158" s="7"/>
      <c r="G158" s="11"/>
      <c r="J158" s="6"/>
    </row>
    <row r="159" spans="2:10" ht="30" customHeight="1">
      <c r="B159" s="7"/>
      <c r="C159" s="7"/>
      <c r="D159" s="7"/>
      <c r="E159" s="7"/>
      <c r="F159" s="7"/>
      <c r="G159" s="11"/>
      <c r="J159" s="6"/>
    </row>
    <row r="160" spans="2:10" ht="30" customHeight="1">
      <c r="B160" s="7"/>
      <c r="C160" s="7"/>
      <c r="D160" s="7"/>
      <c r="E160" s="7"/>
      <c r="F160" s="7"/>
      <c r="G160" s="11"/>
      <c r="J160" s="6"/>
    </row>
    <row r="161" spans="2:10" ht="30" customHeight="1">
      <c r="B161" s="7"/>
      <c r="C161" s="7"/>
      <c r="D161" s="7"/>
      <c r="E161" s="7"/>
      <c r="F161" s="7"/>
      <c r="G161" s="11"/>
      <c r="J161" s="6"/>
    </row>
    <row r="162" spans="2:10" ht="30" customHeight="1">
      <c r="B162" s="7"/>
      <c r="C162" s="7"/>
      <c r="D162" s="7"/>
      <c r="E162" s="7"/>
      <c r="F162" s="7"/>
      <c r="G162" s="11"/>
      <c r="J162" s="6"/>
    </row>
    <row r="163" spans="2:10" ht="30" customHeight="1">
      <c r="B163" s="7"/>
      <c r="C163" s="7"/>
      <c r="D163" s="7"/>
      <c r="E163" s="7"/>
      <c r="F163" s="7"/>
      <c r="G163" s="11"/>
      <c r="J163" s="6"/>
    </row>
    <row r="164" spans="2:10" ht="30" customHeight="1">
      <c r="B164" s="7"/>
      <c r="C164" s="7"/>
      <c r="D164" s="7"/>
      <c r="E164" s="7"/>
      <c r="F164" s="7"/>
      <c r="G164" s="11"/>
      <c r="J164" s="6"/>
    </row>
    <row r="165" spans="2:10" ht="30" customHeight="1">
      <c r="B165" s="7"/>
      <c r="C165" s="7"/>
      <c r="D165" s="7"/>
      <c r="E165" s="7"/>
      <c r="F165" s="7"/>
      <c r="G165" s="11"/>
      <c r="J165" s="6"/>
    </row>
    <row r="166" spans="2:10" ht="30" customHeight="1">
      <c r="B166" s="7"/>
      <c r="C166" s="7"/>
      <c r="D166" s="7"/>
      <c r="E166" s="7"/>
      <c r="F166" s="7"/>
      <c r="G166" s="11"/>
      <c r="J166" s="6"/>
    </row>
    <row r="167" spans="2:10" ht="30" customHeight="1">
      <c r="B167" s="7"/>
      <c r="C167" s="7"/>
      <c r="D167" s="7"/>
      <c r="E167" s="7"/>
      <c r="F167" s="7"/>
      <c r="G167" s="11"/>
      <c r="J167" s="6"/>
    </row>
    <row r="168" spans="2:10" ht="30" customHeight="1">
      <c r="B168" s="7"/>
      <c r="C168" s="7"/>
      <c r="D168" s="7"/>
      <c r="E168" s="7"/>
      <c r="F168" s="7"/>
      <c r="G168" s="11"/>
      <c r="J168" s="6"/>
    </row>
    <row r="169" spans="2:10" ht="30" customHeight="1">
      <c r="B169" s="7"/>
      <c r="C169" s="7"/>
      <c r="D169" s="7"/>
      <c r="E169" s="7"/>
      <c r="F169" s="7"/>
      <c r="G169" s="11"/>
      <c r="J169" s="6"/>
    </row>
    <row r="170" spans="2:10" ht="30" customHeight="1">
      <c r="B170" s="7"/>
      <c r="C170" s="7"/>
      <c r="D170" s="7"/>
      <c r="E170" s="7"/>
      <c r="F170" s="7"/>
      <c r="G170" s="11"/>
      <c r="J170" s="6"/>
    </row>
    <row r="171" spans="2:10" ht="30" customHeight="1">
      <c r="B171" s="7"/>
      <c r="C171" s="7"/>
      <c r="D171" s="7"/>
      <c r="E171" s="7"/>
      <c r="F171" s="7"/>
      <c r="G171" s="11"/>
      <c r="J171" s="6"/>
    </row>
    <row r="172" spans="2:10" ht="30" customHeight="1">
      <c r="B172" s="7"/>
      <c r="C172" s="7"/>
      <c r="D172" s="7"/>
      <c r="E172" s="7"/>
      <c r="F172" s="7"/>
      <c r="G172" s="11"/>
      <c r="J172" s="6"/>
    </row>
    <row r="173" spans="2:10" ht="30" customHeight="1">
      <c r="B173" s="7"/>
      <c r="C173" s="7"/>
      <c r="D173" s="7"/>
      <c r="E173" s="7"/>
      <c r="F173" s="7"/>
      <c r="G173" s="11"/>
      <c r="J173" s="6"/>
    </row>
    <row r="174" spans="2:10" ht="30" customHeight="1">
      <c r="B174" s="7"/>
      <c r="C174" s="7"/>
      <c r="D174" s="7"/>
      <c r="E174" s="7"/>
      <c r="F174" s="7"/>
      <c r="G174" s="11"/>
      <c r="J174" s="6"/>
    </row>
    <row r="175" spans="2:10" ht="30" customHeight="1">
      <c r="B175" s="7"/>
      <c r="C175" s="7"/>
      <c r="D175" s="7"/>
      <c r="E175" s="7"/>
      <c r="F175" s="7"/>
      <c r="G175" s="11"/>
      <c r="J175" s="6"/>
    </row>
    <row r="176" spans="2:10" ht="30" customHeight="1">
      <c r="B176" s="7"/>
      <c r="C176" s="7"/>
      <c r="D176" s="7"/>
      <c r="E176" s="7"/>
      <c r="F176" s="7"/>
      <c r="G176" s="11"/>
      <c r="J176" s="6"/>
    </row>
    <row r="177" spans="2:10" ht="30" customHeight="1">
      <c r="B177" s="7"/>
      <c r="C177" s="7"/>
      <c r="D177" s="7"/>
      <c r="E177" s="7"/>
      <c r="F177" s="7"/>
      <c r="G177" s="11"/>
      <c r="J177" s="6"/>
    </row>
    <row r="178" spans="2:10" ht="30" customHeight="1">
      <c r="B178" s="7"/>
      <c r="C178" s="7"/>
      <c r="D178" s="7"/>
      <c r="E178" s="7"/>
      <c r="F178" s="7"/>
      <c r="G178" s="11"/>
      <c r="J178" s="6"/>
    </row>
    <row r="179" spans="2:10" ht="30" customHeight="1">
      <c r="B179" s="7"/>
      <c r="C179" s="7"/>
      <c r="D179" s="7"/>
      <c r="E179" s="7"/>
      <c r="F179" s="7"/>
      <c r="G179" s="11"/>
      <c r="J179" s="6"/>
    </row>
    <row r="180" spans="2:10" ht="30" customHeight="1">
      <c r="B180" s="7"/>
      <c r="C180" s="7"/>
      <c r="D180" s="7"/>
      <c r="E180" s="7"/>
      <c r="F180" s="7"/>
      <c r="G180" s="11"/>
      <c r="J180" s="6"/>
    </row>
    <row r="181" spans="2:10" ht="30" customHeight="1">
      <c r="B181" s="7"/>
      <c r="C181" s="7"/>
      <c r="D181" s="7"/>
      <c r="E181" s="7"/>
      <c r="F181" s="7"/>
      <c r="G181" s="11"/>
      <c r="J181" s="6"/>
    </row>
    <row r="182" spans="2:10" ht="30" customHeight="1">
      <c r="B182" s="7"/>
      <c r="C182" s="7"/>
      <c r="D182" s="7"/>
      <c r="E182" s="7"/>
      <c r="F182" s="7"/>
      <c r="G182" s="11"/>
      <c r="J182" s="6"/>
    </row>
    <row r="183" spans="2:10" ht="30" customHeight="1">
      <c r="B183" s="7"/>
      <c r="C183" s="7"/>
      <c r="D183" s="7"/>
      <c r="E183" s="7"/>
      <c r="F183" s="7"/>
      <c r="G183" s="11"/>
      <c r="J183" s="6"/>
    </row>
    <row r="184" spans="2:10" ht="30" customHeight="1">
      <c r="B184" s="7"/>
      <c r="C184" s="7"/>
      <c r="D184" s="7"/>
      <c r="E184" s="7"/>
      <c r="F184" s="7"/>
      <c r="G184" s="11"/>
      <c r="J184" s="6"/>
    </row>
    <row r="185" spans="2:10" ht="30" customHeight="1">
      <c r="B185" s="7"/>
      <c r="C185" s="7"/>
      <c r="D185" s="7"/>
      <c r="E185" s="7"/>
      <c r="F185" s="7"/>
      <c r="G185" s="11"/>
      <c r="J185" s="6"/>
    </row>
    <row r="186" spans="2:10" ht="30" customHeight="1">
      <c r="B186" s="7"/>
      <c r="C186" s="7"/>
      <c r="D186" s="7"/>
      <c r="E186" s="7"/>
      <c r="F186" s="7"/>
      <c r="G186" s="11"/>
      <c r="J186" s="6"/>
    </row>
    <row r="187" spans="2:10" ht="30" customHeight="1">
      <c r="B187" s="7"/>
      <c r="C187" s="7"/>
      <c r="D187" s="7"/>
      <c r="E187" s="7"/>
      <c r="F187" s="7"/>
      <c r="G187" s="11"/>
      <c r="J187" s="6"/>
    </row>
    <row r="188" spans="2:10" ht="30" customHeight="1">
      <c r="B188" s="7"/>
      <c r="C188" s="7"/>
      <c r="D188" s="7"/>
      <c r="E188" s="7"/>
      <c r="F188" s="7"/>
      <c r="G188" s="11"/>
      <c r="J188" s="6"/>
    </row>
    <row r="189" spans="2:10" ht="30" customHeight="1">
      <c r="B189" s="7"/>
      <c r="C189" s="7"/>
      <c r="D189" s="7"/>
      <c r="E189" s="7"/>
      <c r="F189" s="7"/>
      <c r="G189" s="11"/>
      <c r="J189" s="6"/>
    </row>
    <row r="190" spans="2:10" ht="30" customHeight="1">
      <c r="B190" s="7"/>
      <c r="C190" s="7"/>
      <c r="D190" s="7"/>
      <c r="E190" s="7"/>
      <c r="F190" s="7"/>
      <c r="G190" s="11"/>
      <c r="J190" s="6"/>
    </row>
    <row r="191" spans="2:10" ht="30" customHeight="1">
      <c r="B191" s="7"/>
      <c r="C191" s="7"/>
      <c r="D191" s="7"/>
      <c r="E191" s="7"/>
      <c r="F191" s="7"/>
      <c r="G191" s="11"/>
      <c r="J191" s="6"/>
    </row>
    <row r="192" spans="2:10" ht="30" customHeight="1">
      <c r="B192" s="7"/>
      <c r="C192" s="7"/>
      <c r="D192" s="7"/>
      <c r="E192" s="7"/>
      <c r="F192" s="7"/>
      <c r="G192" s="11"/>
      <c r="J192" s="6"/>
    </row>
    <row r="193" spans="2:10" ht="30" customHeight="1">
      <c r="B193" s="7"/>
      <c r="C193" s="7"/>
      <c r="D193" s="7"/>
      <c r="E193" s="7"/>
      <c r="F193" s="7"/>
      <c r="G193" s="11"/>
      <c r="J193" s="6"/>
    </row>
    <row r="194" spans="2:10" ht="30" customHeight="1">
      <c r="B194" s="7"/>
      <c r="C194" s="7"/>
      <c r="D194" s="7"/>
      <c r="E194" s="7"/>
      <c r="F194" s="7"/>
      <c r="G194" s="11"/>
      <c r="J194" s="6"/>
    </row>
    <row r="195" spans="2:10" ht="30" customHeight="1">
      <c r="B195" s="7"/>
      <c r="C195" s="7"/>
      <c r="D195" s="7"/>
      <c r="E195" s="7"/>
      <c r="F195" s="7"/>
      <c r="G195" s="11"/>
      <c r="J195" s="6"/>
    </row>
    <row r="196" spans="2:10" ht="30" customHeight="1">
      <c r="B196" s="7"/>
      <c r="C196" s="7"/>
      <c r="D196" s="7"/>
      <c r="E196" s="7"/>
      <c r="F196" s="7"/>
      <c r="G196" s="11"/>
      <c r="J196" s="6"/>
    </row>
    <row r="197" spans="2:10" ht="30" customHeight="1">
      <c r="B197" s="7"/>
      <c r="C197" s="7"/>
      <c r="D197" s="7"/>
      <c r="E197" s="7"/>
      <c r="F197" s="7"/>
      <c r="G197" s="11"/>
      <c r="J197" s="6"/>
    </row>
    <row r="198" spans="2:10" ht="30" customHeight="1">
      <c r="B198" s="7"/>
      <c r="C198" s="7"/>
      <c r="D198" s="7"/>
      <c r="E198" s="7"/>
      <c r="F198" s="7"/>
      <c r="G198" s="11"/>
      <c r="J198" s="6"/>
    </row>
    <row r="199" spans="2:10" ht="30" customHeight="1">
      <c r="B199" s="7"/>
      <c r="C199" s="7"/>
      <c r="D199" s="7"/>
      <c r="E199" s="7"/>
      <c r="F199" s="7"/>
      <c r="G199" s="11"/>
      <c r="J199" s="6"/>
    </row>
    <row r="200" spans="2:10" ht="30" customHeight="1">
      <c r="B200" s="7"/>
      <c r="C200" s="7"/>
      <c r="D200" s="7"/>
      <c r="E200" s="7"/>
      <c r="F200" s="7"/>
      <c r="G200" s="11"/>
      <c r="J200" s="6"/>
    </row>
    <row r="201" spans="2:10" ht="30" customHeight="1">
      <c r="B201" s="7"/>
      <c r="C201" s="7"/>
      <c r="D201" s="7"/>
      <c r="E201" s="7"/>
      <c r="F201" s="7"/>
      <c r="G201" s="11"/>
      <c r="J201" s="6"/>
    </row>
    <row r="202" spans="2:10" ht="30" customHeight="1">
      <c r="B202" s="7"/>
      <c r="C202" s="7"/>
      <c r="D202" s="7"/>
      <c r="E202" s="7"/>
      <c r="F202" s="7"/>
      <c r="G202" s="11"/>
      <c r="J202" s="6"/>
    </row>
    <row r="203" spans="2:10" ht="30" customHeight="1">
      <c r="B203" s="7"/>
      <c r="C203" s="7"/>
      <c r="D203" s="7"/>
      <c r="E203" s="7"/>
      <c r="F203" s="7"/>
      <c r="G203" s="11"/>
      <c r="J203" s="6"/>
    </row>
    <row r="204" spans="2:10" ht="30" customHeight="1">
      <c r="B204" s="7"/>
      <c r="C204" s="7"/>
      <c r="D204" s="7"/>
      <c r="E204" s="7"/>
      <c r="F204" s="7"/>
      <c r="G204" s="11"/>
      <c r="J204" s="6"/>
    </row>
    <row r="205" spans="2:10" ht="30" customHeight="1">
      <c r="B205" s="7"/>
      <c r="C205" s="7"/>
      <c r="D205" s="7"/>
      <c r="E205" s="7"/>
      <c r="F205" s="7"/>
      <c r="G205" s="11"/>
      <c r="J205" s="6"/>
    </row>
    <row r="206" spans="2:10" ht="30" customHeight="1">
      <c r="B206" s="7"/>
      <c r="C206" s="7"/>
      <c r="D206" s="7"/>
      <c r="E206" s="7"/>
      <c r="F206" s="7"/>
      <c r="G206" s="11"/>
      <c r="J206" s="6"/>
    </row>
    <row r="207" spans="2:10" ht="30" customHeight="1">
      <c r="B207" s="7"/>
      <c r="C207" s="7"/>
      <c r="D207" s="7"/>
      <c r="E207" s="7"/>
      <c r="F207" s="7"/>
      <c r="G207" s="11"/>
      <c r="J207" s="6"/>
    </row>
    <row r="208" spans="2:10" ht="30" customHeight="1">
      <c r="B208" s="7"/>
      <c r="C208" s="7"/>
      <c r="D208" s="7"/>
      <c r="E208" s="7"/>
      <c r="F208" s="7"/>
      <c r="G208" s="11"/>
      <c r="J208" s="6"/>
    </row>
    <row r="209" spans="2:10" ht="30" customHeight="1">
      <c r="B209" s="7"/>
      <c r="C209" s="7"/>
      <c r="D209" s="7"/>
      <c r="E209" s="7"/>
      <c r="F209" s="7"/>
      <c r="G209" s="11"/>
      <c r="J209" s="6"/>
    </row>
    <row r="210" spans="2:10" ht="30" customHeight="1">
      <c r="B210" s="7"/>
      <c r="C210" s="7"/>
      <c r="D210" s="7"/>
      <c r="E210" s="7"/>
      <c r="F210" s="7"/>
      <c r="G210" s="11"/>
      <c r="J210" s="6"/>
    </row>
    <row r="211" spans="2:10" ht="30" customHeight="1">
      <c r="B211" s="7"/>
      <c r="C211" s="7"/>
      <c r="D211" s="7"/>
      <c r="E211" s="7"/>
      <c r="F211" s="7"/>
      <c r="G211" s="11"/>
      <c r="J211" s="6"/>
    </row>
    <row r="212" spans="2:10" ht="30" customHeight="1">
      <c r="B212" s="7"/>
      <c r="C212" s="7"/>
      <c r="D212" s="7"/>
      <c r="E212" s="7"/>
      <c r="F212" s="7"/>
      <c r="G212" s="11"/>
      <c r="J212" s="6"/>
    </row>
    <row r="213" spans="2:10" ht="30" customHeight="1">
      <c r="B213" s="7"/>
      <c r="C213" s="7"/>
      <c r="D213" s="7"/>
      <c r="E213" s="7"/>
      <c r="F213" s="7"/>
      <c r="G213" s="11"/>
      <c r="J213" s="6"/>
    </row>
    <row r="214" spans="2:10" ht="30" customHeight="1">
      <c r="B214" s="7"/>
      <c r="C214" s="7"/>
      <c r="D214" s="7"/>
      <c r="E214" s="7"/>
      <c r="F214" s="7"/>
      <c r="G214" s="11"/>
      <c r="J214" s="6"/>
    </row>
    <row r="215" spans="2:10" ht="30" customHeight="1">
      <c r="B215" s="7"/>
      <c r="C215" s="7"/>
      <c r="D215" s="7"/>
      <c r="E215" s="7"/>
      <c r="F215" s="7"/>
      <c r="G215" s="11"/>
      <c r="J215" s="6"/>
    </row>
    <row r="216" spans="2:10" ht="30" customHeight="1">
      <c r="B216" s="7"/>
      <c r="C216" s="7"/>
      <c r="D216" s="7"/>
      <c r="E216" s="7"/>
      <c r="F216" s="7"/>
      <c r="G216" s="11"/>
      <c r="J216" s="6"/>
    </row>
    <row r="217" spans="2:10" ht="30" customHeight="1">
      <c r="B217" s="7"/>
      <c r="C217" s="7"/>
      <c r="D217" s="7"/>
      <c r="E217" s="7"/>
      <c r="F217" s="7"/>
      <c r="G217" s="11"/>
      <c r="J217" s="6"/>
    </row>
    <row r="218" spans="2:10" ht="30" customHeight="1">
      <c r="B218" s="7"/>
      <c r="C218" s="7"/>
      <c r="D218" s="7"/>
      <c r="E218" s="7"/>
      <c r="F218" s="7"/>
      <c r="G218" s="11"/>
      <c r="J218" s="6"/>
    </row>
    <row r="219" spans="2:10" ht="30" customHeight="1">
      <c r="B219" s="7"/>
      <c r="C219" s="7"/>
      <c r="D219" s="7"/>
      <c r="E219" s="7"/>
      <c r="F219" s="7"/>
      <c r="G219" s="11"/>
      <c r="J219" s="6"/>
    </row>
    <row r="220" spans="2:10" ht="30" customHeight="1">
      <c r="B220" s="7"/>
      <c r="C220" s="7"/>
      <c r="D220" s="7"/>
      <c r="E220" s="7"/>
      <c r="F220" s="7"/>
      <c r="G220" s="11"/>
      <c r="J220" s="6"/>
    </row>
    <row r="221" spans="2:10" ht="30" customHeight="1">
      <c r="B221" s="7"/>
      <c r="C221" s="7"/>
      <c r="D221" s="7"/>
      <c r="E221" s="7"/>
      <c r="F221" s="7"/>
      <c r="G221" s="11"/>
      <c r="J221" s="6"/>
    </row>
    <row r="222" spans="2:10" ht="30" customHeight="1">
      <c r="B222" s="7"/>
      <c r="C222" s="7"/>
      <c r="D222" s="7"/>
      <c r="E222" s="7"/>
      <c r="F222" s="7"/>
      <c r="G222" s="11"/>
      <c r="J222" s="6"/>
    </row>
    <row r="223" spans="2:10" ht="30" customHeight="1">
      <c r="B223" s="7"/>
      <c r="C223" s="7"/>
      <c r="D223" s="7"/>
      <c r="E223" s="7"/>
      <c r="F223" s="7"/>
      <c r="G223" s="11"/>
      <c r="J223" s="6"/>
    </row>
    <row r="224" spans="2:10" ht="30" customHeight="1">
      <c r="B224" s="7"/>
      <c r="C224" s="7"/>
      <c r="D224" s="7"/>
      <c r="E224" s="7"/>
      <c r="F224" s="7"/>
      <c r="G224" s="11"/>
      <c r="J224" s="6"/>
    </row>
    <row r="225" spans="2:10" ht="30" customHeight="1">
      <c r="B225" s="7"/>
      <c r="C225" s="7"/>
      <c r="D225" s="7"/>
      <c r="E225" s="7"/>
      <c r="F225" s="7"/>
      <c r="G225" s="11"/>
      <c r="J225" s="6"/>
    </row>
    <row r="226" spans="2:10" ht="30" customHeight="1">
      <c r="B226" s="7"/>
      <c r="C226" s="7"/>
      <c r="D226" s="7"/>
      <c r="E226" s="7"/>
      <c r="F226" s="7"/>
      <c r="G226" s="11"/>
      <c r="J226" s="6"/>
    </row>
    <row r="227" spans="2:10" ht="30" customHeight="1">
      <c r="B227" s="7"/>
      <c r="C227" s="7"/>
      <c r="D227" s="7"/>
      <c r="E227" s="7"/>
      <c r="F227" s="7"/>
      <c r="G227" s="11"/>
      <c r="J227" s="6"/>
    </row>
    <row r="228" spans="2:10" ht="30" customHeight="1">
      <c r="B228" s="7"/>
      <c r="C228" s="7"/>
      <c r="D228" s="7"/>
      <c r="E228" s="7"/>
      <c r="F228" s="7"/>
      <c r="G228" s="11"/>
      <c r="J228" s="6"/>
    </row>
    <row r="229" spans="2:10" ht="30" customHeight="1">
      <c r="B229" s="7"/>
      <c r="C229" s="7"/>
      <c r="D229" s="7"/>
      <c r="E229" s="7"/>
      <c r="F229" s="7"/>
      <c r="G229" s="11"/>
      <c r="J229" s="6"/>
    </row>
    <row r="230" spans="2:10" ht="30" customHeight="1">
      <c r="B230" s="7"/>
      <c r="C230" s="7"/>
      <c r="D230" s="7"/>
      <c r="E230" s="7"/>
      <c r="F230" s="7"/>
      <c r="G230" s="11"/>
      <c r="J230" s="6"/>
    </row>
    <row r="231" spans="2:10" ht="30" customHeight="1">
      <c r="B231" s="7"/>
      <c r="C231" s="7"/>
      <c r="D231" s="7"/>
      <c r="E231" s="7"/>
      <c r="F231" s="7"/>
      <c r="G231" s="11"/>
      <c r="J231" s="6"/>
    </row>
    <row r="232" spans="2:10" ht="30" customHeight="1">
      <c r="B232" s="7"/>
      <c r="C232" s="7"/>
      <c r="D232" s="7"/>
      <c r="E232" s="7"/>
      <c r="F232" s="7"/>
      <c r="G232" s="11"/>
      <c r="J232" s="6"/>
    </row>
    <row r="233" spans="2:10" ht="30" customHeight="1">
      <c r="B233" s="7"/>
      <c r="C233" s="7"/>
      <c r="D233" s="7"/>
      <c r="E233" s="7"/>
      <c r="F233" s="7"/>
      <c r="G233" s="11"/>
      <c r="J233" s="6"/>
    </row>
    <row r="234" spans="2:10" ht="30" customHeight="1">
      <c r="B234" s="7"/>
      <c r="C234" s="7"/>
      <c r="D234" s="7"/>
      <c r="E234" s="7"/>
      <c r="F234" s="7"/>
      <c r="G234" s="11"/>
      <c r="J234" s="6"/>
    </row>
    <row r="235" spans="2:10" ht="30" customHeight="1">
      <c r="B235" s="7"/>
      <c r="C235" s="7"/>
      <c r="D235" s="7"/>
      <c r="E235" s="7"/>
      <c r="F235" s="7"/>
      <c r="G235" s="11"/>
      <c r="J235" s="6"/>
    </row>
    <row r="236" spans="2:10" ht="30" customHeight="1">
      <c r="B236" s="7"/>
      <c r="C236" s="7"/>
      <c r="D236" s="7"/>
      <c r="E236" s="7"/>
      <c r="F236" s="7"/>
      <c r="G236" s="11"/>
      <c r="J236" s="6"/>
    </row>
    <row r="237" spans="2:10" ht="30" customHeight="1">
      <c r="B237" s="7"/>
      <c r="C237" s="7"/>
      <c r="D237" s="7"/>
      <c r="E237" s="7"/>
      <c r="F237" s="7"/>
      <c r="G237" s="11"/>
      <c r="J237" s="6"/>
    </row>
    <row r="238" spans="2:10" ht="30" customHeight="1">
      <c r="B238" s="7"/>
      <c r="C238" s="7"/>
      <c r="D238" s="7"/>
      <c r="E238" s="7"/>
      <c r="F238" s="7"/>
      <c r="G238" s="11"/>
      <c r="J238" s="6"/>
    </row>
    <row r="239" spans="2:10" ht="30" customHeight="1">
      <c r="B239" s="7"/>
      <c r="C239" s="7"/>
      <c r="D239" s="7"/>
      <c r="E239" s="7"/>
      <c r="F239" s="7"/>
      <c r="G239" s="11"/>
      <c r="J239" s="6"/>
    </row>
    <row r="240" spans="2:10" ht="30" customHeight="1">
      <c r="B240" s="7"/>
      <c r="C240" s="7"/>
      <c r="D240" s="7"/>
      <c r="E240" s="7"/>
      <c r="F240" s="7"/>
      <c r="G240" s="11"/>
      <c r="J240" s="6"/>
    </row>
    <row r="241" spans="2:10" ht="30" customHeight="1">
      <c r="B241" s="7"/>
      <c r="C241" s="7"/>
      <c r="D241" s="7"/>
      <c r="E241" s="7"/>
      <c r="F241" s="7"/>
      <c r="G241" s="11"/>
      <c r="J241" s="6"/>
    </row>
    <row r="242" spans="2:10" ht="30" customHeight="1">
      <c r="B242" s="7"/>
      <c r="C242" s="7"/>
      <c r="D242" s="7"/>
      <c r="E242" s="7"/>
      <c r="F242" s="7"/>
      <c r="G242" s="11"/>
      <c r="J242" s="6"/>
    </row>
    <row r="243" spans="2:10" ht="30" customHeight="1">
      <c r="B243" s="7"/>
      <c r="C243" s="7"/>
      <c r="D243" s="7"/>
      <c r="E243" s="7"/>
      <c r="F243" s="7"/>
      <c r="G243" s="11"/>
      <c r="J243" s="6"/>
    </row>
    <row r="244" spans="2:10" ht="30" customHeight="1">
      <c r="B244" s="7"/>
      <c r="C244" s="7"/>
      <c r="D244" s="7"/>
      <c r="E244" s="7"/>
      <c r="F244" s="7"/>
      <c r="G244" s="11"/>
      <c r="J244" s="6"/>
    </row>
    <row r="245" spans="2:10" ht="30" customHeight="1">
      <c r="B245" s="7"/>
      <c r="C245" s="7"/>
      <c r="D245" s="7"/>
      <c r="E245" s="7"/>
      <c r="F245" s="7"/>
      <c r="G245" s="11"/>
      <c r="J245" s="6"/>
    </row>
    <row r="246" spans="2:10" ht="30" customHeight="1">
      <c r="B246" s="7"/>
      <c r="C246" s="7"/>
      <c r="D246" s="7"/>
      <c r="E246" s="7"/>
      <c r="F246" s="7"/>
      <c r="G246" s="11"/>
      <c r="J246" s="6"/>
    </row>
    <row r="247" spans="2:10" ht="30" customHeight="1">
      <c r="B247" s="7"/>
      <c r="C247" s="7"/>
      <c r="D247" s="7"/>
      <c r="E247" s="7"/>
      <c r="F247" s="7"/>
      <c r="G247" s="11"/>
      <c r="J247" s="6"/>
    </row>
    <row r="248" spans="2:10" ht="30" customHeight="1">
      <c r="B248" s="7"/>
      <c r="C248" s="7"/>
      <c r="D248" s="7"/>
      <c r="E248" s="7"/>
      <c r="F248" s="7"/>
      <c r="G248" s="11"/>
      <c r="J248" s="6"/>
    </row>
    <row r="249" spans="2:10" ht="30" customHeight="1">
      <c r="B249" s="7"/>
      <c r="C249" s="7"/>
      <c r="D249" s="7"/>
      <c r="E249" s="7"/>
      <c r="F249" s="7"/>
      <c r="G249" s="11"/>
      <c r="J249" s="6"/>
    </row>
    <row r="250" spans="2:10" ht="30" customHeight="1">
      <c r="B250" s="7"/>
      <c r="C250" s="7"/>
      <c r="D250" s="7"/>
      <c r="E250" s="7"/>
      <c r="F250" s="7"/>
      <c r="G250" s="11"/>
      <c r="J250" s="6"/>
    </row>
    <row r="251" spans="2:10" ht="30" customHeight="1">
      <c r="B251" s="7"/>
      <c r="C251" s="7"/>
      <c r="D251" s="7"/>
      <c r="E251" s="7"/>
      <c r="F251" s="7"/>
      <c r="G251" s="11"/>
      <c r="J251" s="6"/>
    </row>
    <row r="252" spans="2:10" ht="30" customHeight="1">
      <c r="B252" s="7"/>
      <c r="C252" s="7"/>
      <c r="D252" s="7"/>
      <c r="E252" s="7"/>
      <c r="F252" s="7"/>
      <c r="G252" s="11"/>
      <c r="J252" s="6"/>
    </row>
    <row r="253" spans="2:10" ht="30" customHeight="1">
      <c r="B253" s="7"/>
      <c r="C253" s="7"/>
      <c r="D253" s="7"/>
      <c r="E253" s="7"/>
      <c r="F253" s="7"/>
      <c r="G253" s="11"/>
      <c r="J253" s="6"/>
    </row>
    <row r="254" spans="2:10" ht="30" customHeight="1">
      <c r="B254" s="7"/>
      <c r="C254" s="7"/>
      <c r="D254" s="7"/>
      <c r="E254" s="7"/>
      <c r="F254" s="7"/>
      <c r="G254" s="11"/>
      <c r="J254" s="6"/>
    </row>
    <row r="255" spans="2:10" ht="30" customHeight="1">
      <c r="B255" s="7"/>
      <c r="C255" s="7"/>
      <c r="D255" s="7"/>
      <c r="E255" s="7"/>
      <c r="F255" s="7"/>
      <c r="G255" s="11"/>
      <c r="J255" s="6"/>
    </row>
    <row r="256" spans="2:10" ht="30" customHeight="1">
      <c r="B256" s="7"/>
      <c r="C256" s="7"/>
      <c r="D256" s="7"/>
      <c r="E256" s="7"/>
      <c r="F256" s="7"/>
      <c r="G256" s="11"/>
      <c r="J256" s="6"/>
    </row>
    <row r="257" spans="2:10" ht="30" customHeight="1">
      <c r="B257" s="7"/>
      <c r="C257" s="7"/>
      <c r="D257" s="7"/>
      <c r="E257" s="7"/>
      <c r="F257" s="7"/>
      <c r="G257" s="11"/>
      <c r="J257" s="6"/>
    </row>
    <row r="258" spans="2:10" ht="30" customHeight="1">
      <c r="B258" s="7"/>
      <c r="C258" s="7"/>
      <c r="D258" s="7"/>
      <c r="E258" s="7"/>
      <c r="F258" s="7"/>
      <c r="G258" s="11"/>
      <c r="J258" s="6"/>
    </row>
    <row r="259" spans="2:10" ht="30" customHeight="1">
      <c r="B259" s="7"/>
      <c r="C259" s="7"/>
      <c r="D259" s="7"/>
      <c r="E259" s="7"/>
      <c r="F259" s="7"/>
      <c r="G259" s="11"/>
      <c r="J259" s="6"/>
    </row>
    <row r="260" spans="2:10" ht="30" customHeight="1">
      <c r="B260" s="7"/>
      <c r="C260" s="7"/>
      <c r="D260" s="7"/>
      <c r="E260" s="7"/>
      <c r="F260" s="7"/>
      <c r="G260" s="11"/>
      <c r="J260" s="6"/>
    </row>
    <row r="261" spans="2:10" ht="30" customHeight="1">
      <c r="B261" s="7"/>
      <c r="C261" s="7"/>
      <c r="D261" s="7"/>
      <c r="E261" s="7"/>
      <c r="F261" s="7"/>
      <c r="G261" s="11"/>
      <c r="J261" s="6"/>
    </row>
    <row r="262" spans="2:10" ht="30" customHeight="1">
      <c r="B262" s="7"/>
      <c r="C262" s="7"/>
      <c r="D262" s="7"/>
      <c r="E262" s="7"/>
      <c r="F262" s="7"/>
      <c r="G262" s="11"/>
      <c r="J262" s="6"/>
    </row>
    <row r="263" spans="2:10" ht="30" customHeight="1">
      <c r="B263" s="7"/>
      <c r="C263" s="7"/>
      <c r="D263" s="7"/>
      <c r="E263" s="7"/>
      <c r="F263" s="7"/>
      <c r="G263" s="11"/>
      <c r="J263" s="6"/>
    </row>
    <row r="264" spans="2:10" ht="30" customHeight="1">
      <c r="B264" s="7"/>
      <c r="C264" s="7"/>
      <c r="D264" s="7"/>
      <c r="E264" s="7"/>
      <c r="F264" s="7"/>
      <c r="G264" s="11"/>
      <c r="J264" s="6"/>
    </row>
    <row r="265" spans="2:10" ht="30" customHeight="1">
      <c r="B265" s="7"/>
      <c r="C265" s="7"/>
      <c r="D265" s="7"/>
      <c r="E265" s="7"/>
      <c r="F265" s="7"/>
      <c r="G265" s="11"/>
      <c r="J265" s="6"/>
    </row>
    <row r="266" spans="2:10" ht="30" customHeight="1">
      <c r="B266" s="7"/>
      <c r="C266" s="7"/>
      <c r="D266" s="7"/>
      <c r="E266" s="7"/>
      <c r="F266" s="7"/>
      <c r="G266" s="11"/>
      <c r="J266" s="6"/>
    </row>
    <row r="267" spans="2:10" ht="30" customHeight="1">
      <c r="B267" s="7"/>
      <c r="C267" s="7"/>
      <c r="D267" s="7"/>
      <c r="E267" s="7"/>
      <c r="F267" s="7"/>
      <c r="G267" s="11"/>
      <c r="J267" s="6"/>
    </row>
    <row r="268" spans="2:10" ht="30" customHeight="1">
      <c r="B268" s="7"/>
      <c r="C268" s="7"/>
      <c r="D268" s="7"/>
      <c r="E268" s="7"/>
      <c r="F268" s="7"/>
      <c r="G268" s="11"/>
      <c r="J268" s="6"/>
    </row>
    <row r="269" spans="2:10" ht="30" customHeight="1">
      <c r="B269" s="7"/>
      <c r="C269" s="7"/>
      <c r="D269" s="7"/>
      <c r="E269" s="7"/>
      <c r="F269" s="7"/>
      <c r="G269" s="11"/>
      <c r="J269" s="6"/>
    </row>
    <row r="270" spans="2:10" ht="30" customHeight="1">
      <c r="B270" s="7"/>
      <c r="C270" s="7"/>
      <c r="D270" s="7"/>
      <c r="E270" s="7"/>
      <c r="F270" s="7"/>
      <c r="G270" s="11"/>
      <c r="J270" s="6"/>
    </row>
    <row r="271" spans="2:10" ht="30" customHeight="1">
      <c r="B271" s="7"/>
      <c r="C271" s="7"/>
      <c r="D271" s="7"/>
      <c r="E271" s="7"/>
      <c r="F271" s="7"/>
      <c r="G271" s="11"/>
      <c r="J271" s="6"/>
    </row>
    <row r="272" spans="2:10" ht="30" customHeight="1">
      <c r="B272" s="7"/>
      <c r="C272" s="7"/>
      <c r="D272" s="7"/>
      <c r="E272" s="7"/>
      <c r="F272" s="7"/>
      <c r="G272" s="11"/>
      <c r="J272" s="6"/>
    </row>
    <row r="273" spans="2:10" ht="30" customHeight="1">
      <c r="B273" s="7"/>
      <c r="C273" s="7"/>
      <c r="D273" s="7"/>
      <c r="E273" s="7"/>
      <c r="F273" s="7"/>
      <c r="G273" s="11"/>
      <c r="J273" s="6"/>
    </row>
    <row r="274" spans="2:10" ht="30" customHeight="1">
      <c r="B274" s="7"/>
      <c r="C274" s="7"/>
      <c r="D274" s="7"/>
      <c r="E274" s="7"/>
      <c r="F274" s="7"/>
      <c r="G274" s="11"/>
      <c r="J274" s="6"/>
    </row>
    <row r="275" spans="2:10" ht="30" customHeight="1">
      <c r="B275" s="7"/>
      <c r="C275" s="7"/>
      <c r="D275" s="7"/>
      <c r="E275" s="7"/>
      <c r="F275" s="7"/>
      <c r="G275" s="11"/>
      <c r="J275" s="6"/>
    </row>
    <row r="276" spans="2:10" ht="30" customHeight="1">
      <c r="B276" s="7"/>
      <c r="C276" s="7"/>
      <c r="D276" s="7"/>
      <c r="E276" s="7"/>
      <c r="F276" s="7"/>
      <c r="G276" s="11"/>
      <c r="J276" s="6"/>
    </row>
    <row r="277" spans="2:10" ht="30" customHeight="1">
      <c r="B277" s="7"/>
      <c r="C277" s="7"/>
      <c r="D277" s="7"/>
      <c r="E277" s="7"/>
      <c r="F277" s="7"/>
      <c r="G277" s="11"/>
      <c r="J277" s="6"/>
    </row>
    <row r="278" spans="2:10" ht="30" customHeight="1">
      <c r="B278" s="7"/>
      <c r="C278" s="7"/>
      <c r="D278" s="7"/>
      <c r="E278" s="7"/>
      <c r="F278" s="7"/>
      <c r="G278" s="11"/>
      <c r="J278" s="6"/>
    </row>
    <row r="279" spans="2:10" ht="30" customHeight="1">
      <c r="B279" s="7"/>
      <c r="C279" s="7"/>
      <c r="D279" s="7"/>
      <c r="E279" s="7"/>
      <c r="F279" s="7"/>
      <c r="G279" s="11"/>
      <c r="J279" s="6"/>
    </row>
    <row r="280" spans="2:10" ht="30" customHeight="1">
      <c r="B280" s="7"/>
      <c r="C280" s="7"/>
      <c r="D280" s="7"/>
      <c r="E280" s="7"/>
      <c r="F280" s="7"/>
      <c r="G280" s="11"/>
      <c r="J280" s="6"/>
    </row>
    <row r="281" spans="2:10" ht="30" customHeight="1">
      <c r="B281" s="7"/>
      <c r="C281" s="7"/>
      <c r="D281" s="7"/>
      <c r="E281" s="7"/>
      <c r="F281" s="7"/>
      <c r="G281" s="11"/>
      <c r="J281" s="6"/>
    </row>
    <row r="282" spans="2:10" ht="30" customHeight="1">
      <c r="B282" s="7"/>
      <c r="C282" s="7"/>
      <c r="D282" s="7"/>
      <c r="E282" s="7"/>
      <c r="F282" s="7"/>
      <c r="G282" s="11"/>
      <c r="J282" s="6"/>
    </row>
    <row r="283" spans="2:10" ht="30" customHeight="1">
      <c r="B283" s="7"/>
      <c r="C283" s="7"/>
      <c r="D283" s="7"/>
      <c r="E283" s="7"/>
      <c r="F283" s="7"/>
      <c r="G283" s="11"/>
      <c r="J283" s="6"/>
    </row>
    <row r="284" spans="2:10" ht="30" customHeight="1">
      <c r="B284" s="7"/>
      <c r="C284" s="7"/>
      <c r="D284" s="7"/>
      <c r="E284" s="7"/>
      <c r="F284" s="7"/>
      <c r="G284" s="11"/>
      <c r="J284" s="6"/>
    </row>
    <row r="285" spans="2:10" ht="30" customHeight="1">
      <c r="B285" s="7"/>
      <c r="C285" s="7"/>
      <c r="D285" s="7"/>
      <c r="E285" s="7"/>
      <c r="F285" s="7"/>
      <c r="G285" s="11"/>
      <c r="J285" s="6"/>
    </row>
    <row r="286" spans="2:10" ht="30" customHeight="1">
      <c r="B286" s="7"/>
      <c r="C286" s="7"/>
      <c r="D286" s="7"/>
      <c r="E286" s="7"/>
      <c r="F286" s="7"/>
      <c r="G286" s="11"/>
      <c r="J286" s="6"/>
    </row>
    <row r="287" spans="2:10" ht="30" customHeight="1">
      <c r="B287" s="7"/>
      <c r="C287" s="7"/>
      <c r="D287" s="7"/>
      <c r="E287" s="7"/>
      <c r="F287" s="7"/>
      <c r="G287" s="11"/>
      <c r="J287" s="6"/>
    </row>
    <row r="288" spans="2:10" ht="30" customHeight="1">
      <c r="B288" s="7"/>
      <c r="C288" s="7"/>
      <c r="D288" s="7"/>
      <c r="E288" s="7"/>
      <c r="F288" s="7"/>
      <c r="G288" s="11"/>
      <c r="J288" s="6"/>
    </row>
    <row r="289" spans="2:10" ht="30" customHeight="1">
      <c r="B289" s="7"/>
      <c r="C289" s="7"/>
      <c r="D289" s="7"/>
      <c r="E289" s="7"/>
      <c r="F289" s="7"/>
      <c r="G289" s="11"/>
      <c r="J289" s="6"/>
    </row>
    <row r="290" spans="2:10" ht="30" customHeight="1">
      <c r="B290" s="7"/>
      <c r="C290" s="7"/>
      <c r="D290" s="7"/>
      <c r="E290" s="7"/>
      <c r="F290" s="7"/>
      <c r="G290" s="11"/>
      <c r="J290" s="6"/>
    </row>
    <row r="291" spans="2:10" ht="30" customHeight="1">
      <c r="B291" s="7"/>
      <c r="C291" s="7"/>
      <c r="D291" s="7"/>
      <c r="E291" s="7"/>
      <c r="F291" s="7"/>
      <c r="G291" s="11"/>
      <c r="J291" s="6"/>
    </row>
    <row r="292" spans="2:10" ht="30" customHeight="1">
      <c r="B292" s="7"/>
      <c r="C292" s="7"/>
      <c r="D292" s="7"/>
      <c r="E292" s="7"/>
      <c r="F292" s="7"/>
      <c r="G292" s="11"/>
    </row>
    <row r="293" spans="2:10" ht="30" customHeight="1">
      <c r="B293" s="7"/>
      <c r="C293" s="7"/>
      <c r="D293" s="7"/>
      <c r="E293" s="7"/>
      <c r="F293" s="7"/>
      <c r="G293" s="11"/>
    </row>
    <row r="294" spans="2:10" ht="30" customHeight="1">
      <c r="B294" s="7"/>
      <c r="C294" s="7"/>
      <c r="D294" s="7"/>
      <c r="E294" s="7"/>
      <c r="F294" s="7"/>
      <c r="G294" s="11"/>
    </row>
    <row r="295" spans="2:10" ht="30" customHeight="1">
      <c r="B295" s="7"/>
      <c r="C295" s="7"/>
      <c r="D295" s="7"/>
      <c r="E295" s="7"/>
      <c r="F295" s="7"/>
      <c r="G295" s="11"/>
    </row>
    <row r="296" spans="2:10" ht="30" customHeight="1">
      <c r="B296" s="7"/>
      <c r="C296" s="7"/>
      <c r="D296" s="7"/>
      <c r="E296" s="7"/>
      <c r="F296" s="7"/>
      <c r="G296" s="11"/>
    </row>
    <row r="297" spans="2:10" ht="30" customHeight="1">
      <c r="B297" s="7"/>
      <c r="C297" s="7"/>
      <c r="D297" s="7"/>
      <c r="E297" s="7"/>
      <c r="F297" s="7"/>
      <c r="G297" s="11"/>
    </row>
    <row r="298" spans="2:10" ht="30" customHeight="1">
      <c r="B298" s="7"/>
      <c r="C298" s="7"/>
      <c r="D298" s="7"/>
      <c r="E298" s="7"/>
      <c r="F298" s="7"/>
      <c r="G298" s="11"/>
    </row>
    <row r="299" spans="2:10" ht="30" customHeight="1">
      <c r="B299" s="7"/>
      <c r="C299" s="7"/>
      <c r="D299" s="7"/>
      <c r="E299" s="7"/>
      <c r="F299" s="7"/>
      <c r="G299" s="11"/>
    </row>
    <row r="300" spans="2:10" ht="30" customHeight="1">
      <c r="B300" s="7"/>
      <c r="C300" s="7"/>
      <c r="D300" s="7"/>
      <c r="E300" s="7"/>
      <c r="F300" s="7"/>
      <c r="G300" s="11"/>
    </row>
    <row r="301" spans="2:10" ht="30" customHeight="1">
      <c r="B301" s="7"/>
      <c r="C301" s="7"/>
      <c r="D301" s="7"/>
      <c r="E301" s="7"/>
      <c r="F301" s="7"/>
      <c r="G301" s="11"/>
    </row>
    <row r="302" spans="2:10" ht="30" customHeight="1">
      <c r="B302" s="7"/>
      <c r="C302" s="7"/>
      <c r="D302" s="7"/>
      <c r="E302" s="7"/>
      <c r="F302" s="7"/>
      <c r="G302" s="11"/>
    </row>
    <row r="303" spans="2:10" ht="30" customHeight="1">
      <c r="B303" s="7"/>
      <c r="C303" s="7"/>
      <c r="D303" s="7"/>
      <c r="E303" s="7"/>
      <c r="F303" s="7"/>
      <c r="G303" s="11"/>
    </row>
    <row r="304" spans="2:10" ht="30" customHeight="1">
      <c r="B304" s="7"/>
      <c r="C304" s="7"/>
      <c r="D304" s="7"/>
      <c r="E304" s="7"/>
      <c r="F304" s="7"/>
      <c r="G304" s="11"/>
    </row>
    <row r="305" spans="2:7" ht="30" customHeight="1">
      <c r="B305" s="7"/>
      <c r="C305" s="7"/>
      <c r="D305" s="7"/>
      <c r="E305" s="7"/>
      <c r="F305" s="7"/>
      <c r="G305" s="11"/>
    </row>
    <row r="306" spans="2:7" ht="30" customHeight="1">
      <c r="B306" s="7"/>
      <c r="C306" s="7"/>
      <c r="D306" s="7"/>
      <c r="E306" s="7"/>
      <c r="F306" s="7"/>
      <c r="G306" s="11"/>
    </row>
    <row r="307" spans="2:7" ht="30" customHeight="1">
      <c r="B307" s="7"/>
      <c r="C307" s="7"/>
      <c r="D307" s="7"/>
      <c r="E307" s="7"/>
      <c r="F307" s="7"/>
      <c r="G307" s="11"/>
    </row>
    <row r="308" spans="2:7" ht="30" customHeight="1">
      <c r="B308" s="7"/>
      <c r="C308" s="7"/>
      <c r="D308" s="7"/>
      <c r="E308" s="7"/>
      <c r="F308" s="7"/>
      <c r="G308" s="11"/>
    </row>
    <row r="309" spans="2:7" ht="30" customHeight="1">
      <c r="B309" s="7"/>
      <c r="C309" s="7"/>
      <c r="D309" s="7"/>
      <c r="E309" s="7"/>
      <c r="F309" s="7"/>
      <c r="G309" s="11"/>
    </row>
    <row r="310" spans="2:7" ht="30" customHeight="1">
      <c r="B310" s="7"/>
      <c r="C310" s="7"/>
      <c r="D310" s="7"/>
      <c r="E310" s="7"/>
      <c r="F310" s="7"/>
      <c r="G310" s="11"/>
    </row>
    <row r="311" spans="2:7" ht="30" customHeight="1">
      <c r="B311" s="7"/>
      <c r="C311" s="7"/>
      <c r="D311" s="7"/>
      <c r="E311" s="7"/>
      <c r="F311" s="7"/>
      <c r="G311" s="11"/>
    </row>
    <row r="312" spans="2:7" ht="30" customHeight="1">
      <c r="B312" s="7"/>
      <c r="C312" s="7"/>
      <c r="D312" s="7"/>
      <c r="E312" s="7"/>
      <c r="F312" s="7"/>
      <c r="G312" s="11"/>
    </row>
    <row r="313" spans="2:7" ht="30" customHeight="1">
      <c r="B313" s="7"/>
      <c r="C313" s="7"/>
      <c r="D313" s="7"/>
      <c r="E313" s="7"/>
      <c r="F313" s="7"/>
      <c r="G313" s="11"/>
    </row>
    <row r="314" spans="2:7" ht="30" customHeight="1">
      <c r="B314" s="7"/>
      <c r="C314" s="7"/>
      <c r="D314" s="7"/>
      <c r="E314" s="7"/>
      <c r="F314" s="7"/>
      <c r="G314" s="11"/>
    </row>
    <row r="315" spans="2:7" ht="30" customHeight="1">
      <c r="B315" s="7"/>
      <c r="C315" s="7"/>
      <c r="D315" s="7"/>
      <c r="E315" s="7"/>
      <c r="F315" s="7"/>
      <c r="G315" s="11"/>
    </row>
    <row r="316" spans="2:7" ht="30" customHeight="1">
      <c r="B316" s="7"/>
      <c r="C316" s="7"/>
      <c r="D316" s="7"/>
      <c r="E316" s="7"/>
      <c r="F316" s="7"/>
      <c r="G316" s="11"/>
    </row>
    <row r="317" spans="2:7" ht="30" customHeight="1">
      <c r="B317" s="7"/>
      <c r="C317" s="7"/>
      <c r="D317" s="7"/>
      <c r="E317" s="7"/>
      <c r="F317" s="7"/>
      <c r="G317" s="11"/>
    </row>
    <row r="318" spans="2:7" ht="30" customHeight="1">
      <c r="B318" s="7"/>
      <c r="C318" s="7"/>
      <c r="D318" s="7"/>
      <c r="E318" s="7"/>
      <c r="F318" s="7"/>
      <c r="G318" s="11"/>
    </row>
    <row r="319" spans="2:7" ht="30" customHeight="1">
      <c r="B319" s="7"/>
      <c r="C319" s="7"/>
      <c r="D319" s="7"/>
      <c r="E319" s="7"/>
      <c r="F319" s="7"/>
      <c r="G319" s="11"/>
    </row>
    <row r="320" spans="2:7" ht="30" customHeight="1">
      <c r="B320" s="7"/>
      <c r="C320" s="7"/>
      <c r="D320" s="7"/>
      <c r="E320" s="7"/>
      <c r="F320" s="7"/>
      <c r="G320" s="11"/>
    </row>
    <row r="321" spans="2:7" ht="30" customHeight="1">
      <c r="B321" s="7"/>
      <c r="C321" s="7"/>
      <c r="D321" s="7"/>
      <c r="E321" s="7"/>
      <c r="F321" s="7"/>
      <c r="G321" s="11"/>
    </row>
    <row r="322" spans="2:7" ht="30" customHeight="1">
      <c r="B322" s="7"/>
      <c r="C322" s="7"/>
      <c r="D322" s="7"/>
      <c r="E322" s="7"/>
      <c r="F322" s="7"/>
      <c r="G322" s="11"/>
    </row>
    <row r="323" spans="2:7" ht="30" customHeight="1">
      <c r="B323" s="7"/>
      <c r="C323" s="7"/>
      <c r="D323" s="7"/>
      <c r="E323" s="7"/>
      <c r="F323" s="7"/>
      <c r="G323" s="11"/>
    </row>
    <row r="324" spans="2:7" ht="30" customHeight="1">
      <c r="B324" s="7"/>
      <c r="C324" s="7"/>
      <c r="D324" s="7"/>
      <c r="E324" s="7"/>
      <c r="F324" s="7"/>
      <c r="G324" s="11"/>
    </row>
    <row r="325" spans="2:7" ht="30" customHeight="1">
      <c r="B325" s="7"/>
      <c r="C325" s="7"/>
      <c r="D325" s="7"/>
      <c r="E325" s="7"/>
      <c r="F325" s="7"/>
      <c r="G325" s="11"/>
    </row>
    <row r="326" spans="2:7" ht="30" customHeight="1">
      <c r="B326" s="7"/>
      <c r="C326" s="7"/>
      <c r="D326" s="7"/>
      <c r="E326" s="7"/>
      <c r="F326" s="7"/>
      <c r="G326" s="11"/>
    </row>
    <row r="327" spans="2:7" ht="30" customHeight="1">
      <c r="B327" s="7"/>
      <c r="C327" s="7"/>
      <c r="D327" s="7"/>
      <c r="E327" s="7"/>
      <c r="F327" s="7"/>
      <c r="G327" s="11"/>
    </row>
    <row r="328" spans="2:7" ht="30" customHeight="1">
      <c r="B328" s="7"/>
      <c r="C328" s="7"/>
      <c r="D328" s="7"/>
      <c r="E328" s="7"/>
      <c r="F328" s="7"/>
      <c r="G328" s="11"/>
    </row>
    <row r="329" spans="2:7" ht="30" customHeight="1">
      <c r="B329" s="7"/>
      <c r="C329" s="7"/>
      <c r="D329" s="7"/>
      <c r="E329" s="7"/>
      <c r="F329" s="7"/>
      <c r="G329" s="11"/>
    </row>
    <row r="330" spans="2:7" ht="30" customHeight="1">
      <c r="B330" s="7"/>
      <c r="C330" s="7"/>
      <c r="D330" s="7"/>
      <c r="E330" s="7"/>
      <c r="F330" s="7"/>
      <c r="G330" s="11"/>
    </row>
    <row r="331" spans="2:7" ht="30" customHeight="1">
      <c r="B331" s="7"/>
      <c r="C331" s="7"/>
      <c r="D331" s="7"/>
      <c r="E331" s="7"/>
      <c r="F331" s="7"/>
      <c r="G331" s="11"/>
    </row>
    <row r="332" spans="2:7" ht="30" customHeight="1">
      <c r="B332" s="7"/>
      <c r="C332" s="7"/>
      <c r="D332" s="7"/>
      <c r="E332" s="7"/>
      <c r="F332" s="7"/>
      <c r="G332" s="11"/>
    </row>
    <row r="333" spans="2:7" ht="30" customHeight="1">
      <c r="B333" s="7"/>
      <c r="C333" s="7"/>
      <c r="D333" s="7"/>
      <c r="E333" s="7"/>
      <c r="F333" s="7"/>
      <c r="G333" s="11"/>
    </row>
    <row r="334" spans="2:7" ht="30" customHeight="1">
      <c r="B334" s="7"/>
      <c r="C334" s="7"/>
      <c r="D334" s="7"/>
      <c r="E334" s="7"/>
      <c r="F334" s="7"/>
      <c r="G334" s="11"/>
    </row>
    <row r="335" spans="2:7" ht="30" customHeight="1">
      <c r="B335" s="7"/>
      <c r="C335" s="7"/>
      <c r="D335" s="7"/>
      <c r="E335" s="7"/>
      <c r="F335" s="7"/>
      <c r="G335" s="11"/>
    </row>
    <row r="336" spans="2:7" ht="30" customHeight="1">
      <c r="B336" s="7"/>
      <c r="C336" s="7"/>
      <c r="D336" s="7"/>
      <c r="E336" s="7"/>
      <c r="F336" s="7"/>
      <c r="G336" s="11"/>
    </row>
    <row r="337" spans="2:7" ht="30" customHeight="1">
      <c r="B337" s="7"/>
      <c r="C337" s="7"/>
      <c r="D337" s="7"/>
      <c r="E337" s="7"/>
      <c r="F337" s="7"/>
      <c r="G337" s="11"/>
    </row>
    <row r="338" spans="2:7" ht="30" customHeight="1">
      <c r="B338" s="7"/>
      <c r="C338" s="7"/>
      <c r="D338" s="7"/>
      <c r="E338" s="7"/>
      <c r="F338" s="7"/>
      <c r="G338" s="11"/>
    </row>
    <row r="339" spans="2:7" ht="30" customHeight="1">
      <c r="B339" s="7"/>
      <c r="C339" s="7"/>
      <c r="D339" s="7"/>
      <c r="E339" s="7"/>
      <c r="F339" s="7"/>
      <c r="G339" s="11"/>
    </row>
    <row r="340" spans="2:7" ht="30" customHeight="1">
      <c r="B340" s="7"/>
      <c r="C340" s="7"/>
      <c r="D340" s="7"/>
      <c r="E340" s="7"/>
      <c r="F340" s="7"/>
      <c r="G340" s="11"/>
    </row>
    <row r="341" spans="2:7" ht="30" customHeight="1">
      <c r="B341" s="7"/>
      <c r="C341" s="7"/>
      <c r="D341" s="7"/>
      <c r="E341" s="7"/>
      <c r="F341" s="7"/>
      <c r="G341" s="11"/>
    </row>
    <row r="342" spans="2:7" ht="30" customHeight="1">
      <c r="B342" s="7"/>
      <c r="C342" s="7"/>
      <c r="D342" s="7"/>
      <c r="E342" s="7"/>
      <c r="F342" s="7"/>
      <c r="G342" s="11"/>
    </row>
    <row r="343" spans="2:7" ht="30" customHeight="1">
      <c r="B343" s="7"/>
      <c r="C343" s="7"/>
      <c r="D343" s="7"/>
      <c r="E343" s="7"/>
      <c r="F343" s="7"/>
      <c r="G343" s="11"/>
    </row>
    <row r="344" spans="2:7" ht="30" customHeight="1">
      <c r="B344" s="7"/>
      <c r="C344" s="7"/>
      <c r="D344" s="7"/>
      <c r="E344" s="7"/>
      <c r="F344" s="7"/>
      <c r="G344" s="11"/>
    </row>
    <row r="345" spans="2:7" ht="30" customHeight="1">
      <c r="B345" s="7"/>
      <c r="C345" s="7"/>
      <c r="D345" s="7"/>
      <c r="E345" s="7"/>
      <c r="F345" s="7"/>
      <c r="G345" s="11"/>
    </row>
    <row r="346" spans="2:7" ht="30" customHeight="1">
      <c r="B346" s="7"/>
      <c r="C346" s="7"/>
      <c r="D346" s="7"/>
      <c r="E346" s="7"/>
      <c r="F346" s="7"/>
      <c r="G346" s="11"/>
    </row>
    <row r="347" spans="2:7" ht="30" customHeight="1">
      <c r="B347" s="7"/>
      <c r="C347" s="7"/>
      <c r="D347" s="7"/>
      <c r="E347" s="7"/>
      <c r="F347" s="7"/>
      <c r="G347" s="11"/>
    </row>
    <row r="348" spans="2:7" ht="30" customHeight="1">
      <c r="B348" s="7"/>
      <c r="C348" s="7"/>
      <c r="D348" s="7"/>
      <c r="E348" s="7"/>
      <c r="F348" s="7"/>
      <c r="G348" s="11"/>
    </row>
    <row r="349" spans="2:7" ht="30" customHeight="1">
      <c r="B349" s="7"/>
      <c r="C349" s="7"/>
      <c r="D349" s="7"/>
      <c r="E349" s="7"/>
      <c r="F349" s="7"/>
      <c r="G349" s="11"/>
    </row>
    <row r="350" spans="2:7" ht="30" customHeight="1">
      <c r="B350" s="7"/>
      <c r="C350" s="7"/>
      <c r="D350" s="7"/>
      <c r="E350" s="7"/>
      <c r="F350" s="7"/>
      <c r="G350" s="11"/>
    </row>
    <row r="351" spans="2:7" ht="30" customHeight="1">
      <c r="B351" s="7"/>
      <c r="C351" s="7"/>
      <c r="D351" s="7"/>
      <c r="E351" s="7"/>
      <c r="F351" s="7"/>
      <c r="G351" s="11"/>
    </row>
    <row r="352" spans="2:7" ht="30" customHeight="1">
      <c r="B352" s="7"/>
      <c r="C352" s="7"/>
      <c r="D352" s="7"/>
      <c r="E352" s="7"/>
      <c r="F352" s="7"/>
      <c r="G352" s="11"/>
    </row>
    <row r="353" spans="2:7" ht="30" customHeight="1">
      <c r="B353" s="7"/>
      <c r="C353" s="7"/>
      <c r="D353" s="7"/>
      <c r="E353" s="7"/>
      <c r="F353" s="7"/>
      <c r="G353" s="11"/>
    </row>
    <row r="354" spans="2:7" ht="30" customHeight="1">
      <c r="B354" s="7"/>
      <c r="C354" s="7"/>
      <c r="D354" s="7"/>
      <c r="E354" s="7"/>
      <c r="F354" s="7"/>
      <c r="G354" s="11"/>
    </row>
    <row r="355" spans="2:7" ht="30" customHeight="1">
      <c r="B355" s="7"/>
      <c r="C355" s="7"/>
      <c r="D355" s="7"/>
      <c r="E355" s="7"/>
      <c r="F355" s="7"/>
      <c r="G355" s="11"/>
    </row>
    <row r="356" spans="2:7" ht="30" customHeight="1">
      <c r="B356" s="7"/>
      <c r="C356" s="7"/>
      <c r="D356" s="7"/>
      <c r="E356" s="7"/>
      <c r="F356" s="7"/>
      <c r="G356" s="11"/>
    </row>
    <row r="357" spans="2:7" ht="30" customHeight="1">
      <c r="B357" s="7"/>
      <c r="C357" s="7"/>
      <c r="D357" s="7"/>
      <c r="E357" s="7"/>
      <c r="F357" s="7"/>
      <c r="G357" s="11"/>
    </row>
    <row r="358" spans="2:7" ht="30" customHeight="1">
      <c r="B358" s="7"/>
      <c r="C358" s="7"/>
      <c r="D358" s="7"/>
      <c r="E358" s="7"/>
      <c r="F358" s="7"/>
      <c r="G358" s="11"/>
    </row>
    <row r="359" spans="2:7" ht="30" customHeight="1">
      <c r="B359" s="7"/>
      <c r="C359" s="7"/>
      <c r="D359" s="7"/>
      <c r="E359" s="7"/>
      <c r="F359" s="7"/>
      <c r="G359" s="11"/>
    </row>
    <row r="360" spans="2:7" ht="30" customHeight="1">
      <c r="B360" s="7"/>
      <c r="C360" s="7"/>
      <c r="D360" s="7"/>
      <c r="E360" s="7"/>
      <c r="F360" s="7"/>
      <c r="G360" s="11"/>
    </row>
    <row r="361" spans="2:7" ht="30" customHeight="1">
      <c r="B361" s="7"/>
      <c r="C361" s="7"/>
      <c r="D361" s="7"/>
      <c r="E361" s="7"/>
      <c r="F361" s="7"/>
      <c r="G361" s="11"/>
    </row>
    <row r="362" spans="2:7" ht="30" customHeight="1">
      <c r="B362" s="7"/>
      <c r="C362" s="7"/>
      <c r="D362" s="7"/>
      <c r="E362" s="7"/>
      <c r="F362" s="7"/>
      <c r="G362" s="11"/>
    </row>
    <row r="363" spans="2:7" ht="30" customHeight="1">
      <c r="B363" s="7"/>
      <c r="C363" s="7"/>
      <c r="D363" s="7"/>
      <c r="E363" s="7"/>
      <c r="F363" s="7"/>
      <c r="G363" s="11"/>
    </row>
    <row r="364" spans="2:7" ht="30" customHeight="1">
      <c r="B364" s="17"/>
      <c r="C364" s="17"/>
      <c r="D364" s="17"/>
      <c r="E364" s="17"/>
      <c r="F364" s="17"/>
      <c r="G364" s="17"/>
    </row>
    <row r="365" spans="2:7" ht="30" customHeight="1">
      <c r="B365" s="17"/>
      <c r="C365" s="17"/>
      <c r="D365" s="17"/>
      <c r="E365" s="17"/>
      <c r="F365" s="17"/>
      <c r="G365" s="17"/>
    </row>
    <row r="366" spans="2:7" ht="30" customHeight="1">
      <c r="B366" s="17"/>
      <c r="C366" s="17"/>
      <c r="D366" s="17"/>
      <c r="E366" s="17"/>
      <c r="F366" s="17"/>
      <c r="G366" s="17"/>
    </row>
    <row r="367" spans="2:7" ht="30" customHeight="1">
      <c r="B367" s="17"/>
      <c r="C367" s="17"/>
      <c r="D367" s="17"/>
      <c r="E367" s="17"/>
      <c r="F367" s="17"/>
      <c r="G367" s="17"/>
    </row>
    <row r="368" spans="2:7" ht="30" customHeight="1">
      <c r="B368" s="17"/>
      <c r="C368" s="17"/>
      <c r="D368" s="17"/>
      <c r="E368" s="17"/>
      <c r="F368" s="17"/>
      <c r="G368" s="17"/>
    </row>
    <row r="369" spans="2:7" ht="30" customHeight="1">
      <c r="B369" s="17"/>
      <c r="C369" s="17"/>
      <c r="D369" s="17"/>
      <c r="E369" s="17"/>
      <c r="F369" s="17"/>
      <c r="G369" s="17"/>
    </row>
    <row r="370" spans="2:7" ht="30" customHeight="1">
      <c r="B370" s="17"/>
      <c r="C370" s="17"/>
      <c r="D370" s="17"/>
      <c r="E370" s="17"/>
      <c r="F370" s="17"/>
      <c r="G370" s="17"/>
    </row>
    <row r="371" spans="2:7" ht="30" customHeight="1">
      <c r="B371" s="17"/>
      <c r="C371" s="17"/>
      <c r="D371" s="17"/>
      <c r="E371" s="17"/>
      <c r="F371" s="17"/>
      <c r="G371" s="17"/>
    </row>
    <row r="372" spans="2:7" ht="30" customHeight="1">
      <c r="B372" s="17"/>
      <c r="C372" s="17"/>
      <c r="D372" s="17"/>
      <c r="E372" s="17"/>
      <c r="F372" s="17"/>
      <c r="G372" s="17"/>
    </row>
    <row r="373" spans="2:7" ht="30" customHeight="1">
      <c r="B373" s="17"/>
      <c r="C373" s="17"/>
      <c r="D373" s="17"/>
      <c r="E373" s="17"/>
      <c r="F373" s="17"/>
      <c r="G373" s="17"/>
    </row>
    <row r="374" spans="2:7" ht="30" customHeight="1">
      <c r="B374" s="17"/>
      <c r="C374" s="17"/>
      <c r="D374" s="17"/>
      <c r="E374" s="17"/>
      <c r="F374" s="17"/>
      <c r="G374" s="17"/>
    </row>
    <row r="375" spans="2:7" ht="30" customHeight="1">
      <c r="B375" s="17"/>
      <c r="C375" s="17"/>
      <c r="D375" s="17"/>
      <c r="E375" s="17"/>
      <c r="F375" s="17"/>
      <c r="G375" s="17"/>
    </row>
    <row r="376" spans="2:7" ht="30" customHeight="1">
      <c r="B376" s="17"/>
      <c r="C376" s="17"/>
      <c r="D376" s="17"/>
      <c r="E376" s="17"/>
      <c r="F376" s="17"/>
      <c r="G376" s="17"/>
    </row>
    <row r="377" spans="2:7" ht="30" customHeight="1">
      <c r="B377" s="17"/>
      <c r="C377" s="17"/>
      <c r="D377" s="17"/>
      <c r="E377" s="17"/>
      <c r="F377" s="17"/>
      <c r="G377" s="17"/>
    </row>
    <row r="378" spans="2:7" ht="30" customHeight="1">
      <c r="B378" s="17"/>
      <c r="C378" s="17"/>
      <c r="D378" s="17"/>
      <c r="E378" s="17"/>
      <c r="F378" s="17"/>
      <c r="G378" s="17"/>
    </row>
    <row r="379" spans="2:7" ht="30" customHeight="1">
      <c r="B379" s="17"/>
      <c r="C379" s="17"/>
      <c r="D379" s="17"/>
      <c r="E379" s="17"/>
      <c r="F379" s="17"/>
      <c r="G379" s="17"/>
    </row>
    <row r="380" spans="2:7" ht="30" customHeight="1">
      <c r="B380" s="17"/>
      <c r="C380" s="17"/>
      <c r="D380" s="17"/>
      <c r="E380" s="17"/>
      <c r="F380" s="17"/>
      <c r="G380" s="17"/>
    </row>
    <row r="381" spans="2:7" ht="30" customHeight="1">
      <c r="B381" s="17"/>
      <c r="C381" s="17"/>
      <c r="D381" s="17"/>
      <c r="E381" s="17"/>
      <c r="F381" s="17"/>
      <c r="G381" s="17"/>
    </row>
    <row r="382" spans="2:7" ht="30" customHeight="1">
      <c r="B382" s="17"/>
      <c r="C382" s="17"/>
      <c r="D382" s="17"/>
      <c r="E382" s="17"/>
      <c r="F382" s="17"/>
      <c r="G382" s="17"/>
    </row>
    <row r="383" spans="2:7" ht="30" customHeight="1">
      <c r="B383" s="17"/>
      <c r="C383" s="17"/>
      <c r="D383" s="17"/>
      <c r="E383" s="17"/>
      <c r="F383" s="17"/>
      <c r="G383" s="17"/>
    </row>
    <row r="384" spans="2:7" ht="30" customHeight="1">
      <c r="B384" s="17"/>
      <c r="C384" s="17"/>
      <c r="D384" s="17"/>
      <c r="E384" s="17"/>
      <c r="F384" s="17"/>
      <c r="G384" s="17"/>
    </row>
    <row r="385" spans="2:7" ht="30" customHeight="1">
      <c r="B385" s="17"/>
      <c r="C385" s="17"/>
      <c r="D385" s="17"/>
      <c r="E385" s="17"/>
      <c r="F385" s="17"/>
      <c r="G385" s="17"/>
    </row>
    <row r="386" spans="2:7" ht="30" customHeight="1">
      <c r="B386" s="17"/>
      <c r="C386" s="17"/>
      <c r="D386" s="17"/>
      <c r="E386" s="17"/>
      <c r="F386" s="17"/>
      <c r="G386" s="17"/>
    </row>
    <row r="387" spans="2:7" ht="30" customHeight="1">
      <c r="B387" s="17"/>
      <c r="C387" s="17"/>
      <c r="D387" s="17"/>
      <c r="E387" s="17"/>
      <c r="F387" s="17"/>
      <c r="G387" s="17"/>
    </row>
    <row r="388" spans="2:7" ht="30" customHeight="1">
      <c r="B388" s="17"/>
      <c r="C388" s="17"/>
      <c r="D388" s="17"/>
      <c r="E388" s="17"/>
      <c r="F388" s="17"/>
      <c r="G388" s="17"/>
    </row>
    <row r="389" spans="2:7" ht="30" customHeight="1">
      <c r="B389" s="17"/>
      <c r="C389" s="17"/>
      <c r="D389" s="17"/>
      <c r="E389" s="17"/>
      <c r="F389" s="17"/>
      <c r="G389" s="17"/>
    </row>
    <row r="390" spans="2:7" ht="30" customHeight="1">
      <c r="B390" s="17"/>
      <c r="C390" s="17"/>
      <c r="D390" s="17"/>
      <c r="E390" s="17"/>
      <c r="F390" s="17"/>
      <c r="G390" s="17"/>
    </row>
    <row r="391" spans="2:7" ht="30" customHeight="1">
      <c r="B391" s="17"/>
      <c r="C391" s="17"/>
      <c r="D391" s="17"/>
      <c r="E391" s="17"/>
      <c r="F391" s="17"/>
      <c r="G391" s="17"/>
    </row>
    <row r="392" spans="2:7" ht="30" customHeight="1">
      <c r="B392" s="17"/>
      <c r="C392" s="17"/>
      <c r="D392" s="17"/>
      <c r="E392" s="17"/>
      <c r="F392" s="17"/>
      <c r="G392" s="17"/>
    </row>
    <row r="393" spans="2:7" ht="30" customHeight="1">
      <c r="B393" s="17"/>
      <c r="C393" s="17"/>
      <c r="D393" s="17"/>
      <c r="E393" s="17"/>
      <c r="F393" s="17"/>
      <c r="G393" s="17"/>
    </row>
    <row r="394" spans="2:7" ht="30" customHeight="1">
      <c r="B394" s="17"/>
      <c r="C394" s="17"/>
      <c r="D394" s="17"/>
      <c r="E394" s="17"/>
      <c r="F394" s="17"/>
      <c r="G394" s="17"/>
    </row>
    <row r="395" spans="2:7" ht="30" customHeight="1">
      <c r="B395" s="17"/>
      <c r="C395" s="17"/>
      <c r="D395" s="17"/>
      <c r="E395" s="17"/>
      <c r="F395" s="17"/>
      <c r="G395" s="17"/>
    </row>
    <row r="396" spans="2:7" ht="30" customHeight="1">
      <c r="B396" s="17"/>
      <c r="C396" s="17"/>
      <c r="D396" s="17"/>
      <c r="E396" s="17"/>
      <c r="F396" s="17"/>
      <c r="G396" s="17"/>
    </row>
    <row r="397" spans="2:7" ht="30" customHeight="1">
      <c r="B397" s="17"/>
      <c r="C397" s="17"/>
      <c r="D397" s="17"/>
      <c r="E397" s="17"/>
      <c r="F397" s="17"/>
      <c r="G397" s="17"/>
    </row>
    <row r="398" spans="2:7" ht="30" customHeight="1">
      <c r="B398" s="17"/>
      <c r="C398" s="17"/>
      <c r="D398" s="17"/>
      <c r="E398" s="17"/>
      <c r="F398" s="17"/>
      <c r="G398" s="17"/>
    </row>
    <row r="399" spans="2:7" ht="30" customHeight="1">
      <c r="B399" s="17"/>
      <c r="C399" s="17"/>
      <c r="D399" s="17"/>
      <c r="E399" s="17"/>
      <c r="F399" s="17"/>
      <c r="G399" s="17"/>
    </row>
    <row r="400" spans="2:7" ht="30" customHeight="1">
      <c r="B400" s="17"/>
      <c r="C400" s="17"/>
      <c r="D400" s="17"/>
      <c r="E400" s="17"/>
      <c r="F400" s="17"/>
      <c r="G400" s="17"/>
    </row>
    <row r="401" spans="2:7" ht="30" customHeight="1">
      <c r="B401" s="17"/>
      <c r="C401" s="17"/>
      <c r="D401" s="17"/>
      <c r="E401" s="17"/>
      <c r="F401" s="17"/>
      <c r="G401" s="17"/>
    </row>
    <row r="402" spans="2:7" ht="30" customHeight="1">
      <c r="B402" s="17"/>
      <c r="C402" s="17"/>
      <c r="D402" s="17"/>
      <c r="E402" s="17"/>
      <c r="F402" s="17"/>
      <c r="G402" s="17"/>
    </row>
    <row r="403" spans="2:7" ht="30" customHeight="1">
      <c r="B403" s="17"/>
      <c r="C403" s="17"/>
      <c r="D403" s="17"/>
      <c r="E403" s="17"/>
      <c r="F403" s="17"/>
      <c r="G403" s="17"/>
    </row>
    <row r="404" spans="2:7" ht="30" customHeight="1">
      <c r="B404" s="17"/>
      <c r="C404" s="17"/>
      <c r="D404" s="17"/>
      <c r="E404" s="17"/>
      <c r="F404" s="17"/>
      <c r="G404" s="17"/>
    </row>
    <row r="405" spans="2:7" ht="30" customHeight="1">
      <c r="B405" s="17"/>
      <c r="C405" s="17"/>
      <c r="D405" s="17"/>
      <c r="E405" s="17"/>
      <c r="F405" s="17"/>
      <c r="G405" s="17"/>
    </row>
    <row r="406" spans="2:7" ht="30" customHeight="1">
      <c r="B406" s="17"/>
      <c r="C406" s="17"/>
      <c r="D406" s="17"/>
      <c r="E406" s="17"/>
      <c r="F406" s="17"/>
      <c r="G406" s="17"/>
    </row>
    <row r="407" spans="2:7" ht="30" customHeight="1">
      <c r="B407" s="17"/>
      <c r="C407" s="17"/>
      <c r="D407" s="17"/>
      <c r="E407" s="17"/>
      <c r="F407" s="17"/>
      <c r="G407" s="17"/>
    </row>
    <row r="408" spans="2:7" ht="30" customHeight="1">
      <c r="B408" s="17"/>
      <c r="C408" s="17"/>
      <c r="D408" s="17"/>
      <c r="E408" s="17"/>
      <c r="F408" s="17"/>
      <c r="G408" s="17"/>
    </row>
    <row r="409" spans="2:7" ht="30" customHeight="1">
      <c r="B409" s="17"/>
      <c r="C409" s="17"/>
      <c r="D409" s="17"/>
      <c r="E409" s="17"/>
      <c r="F409" s="17"/>
      <c r="G409" s="17"/>
    </row>
    <row r="410" spans="2:7" ht="30" customHeight="1">
      <c r="B410" s="17"/>
      <c r="C410" s="17"/>
      <c r="D410" s="17"/>
      <c r="E410" s="17"/>
      <c r="F410" s="17"/>
      <c r="G410" s="17"/>
    </row>
    <row r="411" spans="2:7" ht="30" customHeight="1">
      <c r="B411" s="17"/>
      <c r="C411" s="17"/>
      <c r="D411" s="17"/>
      <c r="E411" s="17"/>
      <c r="F411" s="17"/>
      <c r="G411" s="17"/>
    </row>
    <row r="412" spans="2:7" ht="30" customHeight="1">
      <c r="B412" s="17"/>
      <c r="C412" s="17"/>
      <c r="D412" s="17"/>
      <c r="E412" s="17"/>
      <c r="F412" s="17"/>
      <c r="G412" s="17"/>
    </row>
    <row r="413" spans="2:7" ht="30" customHeight="1">
      <c r="B413" s="17"/>
      <c r="C413" s="17"/>
      <c r="D413" s="17"/>
      <c r="E413" s="17"/>
      <c r="F413" s="17"/>
      <c r="G413" s="17"/>
    </row>
    <row r="414" spans="2:7" ht="30" customHeight="1">
      <c r="B414" s="17"/>
      <c r="C414" s="17"/>
      <c r="D414" s="17"/>
      <c r="E414" s="17"/>
      <c r="F414" s="17"/>
      <c r="G414" s="17"/>
    </row>
    <row r="415" spans="2:7" ht="30" customHeight="1">
      <c r="B415" s="17"/>
      <c r="C415" s="17"/>
      <c r="D415" s="17"/>
      <c r="E415" s="17"/>
      <c r="F415" s="17"/>
      <c r="G415" s="17"/>
    </row>
    <row r="416" spans="2:7" ht="30" customHeight="1">
      <c r="B416" s="17"/>
      <c r="C416" s="17"/>
      <c r="D416" s="17"/>
      <c r="E416" s="17"/>
      <c r="F416" s="17"/>
      <c r="G416" s="17"/>
    </row>
    <row r="417" spans="2:7" ht="30" customHeight="1">
      <c r="B417" s="17"/>
      <c r="C417" s="17"/>
      <c r="D417" s="17"/>
      <c r="E417" s="17"/>
      <c r="F417" s="17"/>
      <c r="G417" s="17"/>
    </row>
    <row r="418" spans="2:7" ht="30" customHeight="1">
      <c r="B418" s="17"/>
      <c r="C418" s="17"/>
      <c r="D418" s="17"/>
      <c r="E418" s="17"/>
      <c r="F418" s="17"/>
      <c r="G418" s="17"/>
    </row>
    <row r="419" spans="2:7" ht="30" customHeight="1">
      <c r="B419" s="17"/>
      <c r="C419" s="17"/>
      <c r="D419" s="17"/>
      <c r="E419" s="17"/>
      <c r="F419" s="17"/>
      <c r="G419" s="17"/>
    </row>
    <row r="420" spans="2:7" ht="30" customHeight="1">
      <c r="B420" s="17"/>
      <c r="C420" s="17"/>
      <c r="D420" s="17"/>
      <c r="E420" s="17"/>
      <c r="F420" s="17"/>
      <c r="G420" s="17"/>
    </row>
    <row r="421" spans="2:7" ht="30" customHeight="1">
      <c r="B421" s="17"/>
      <c r="C421" s="17"/>
      <c r="D421" s="17"/>
      <c r="E421" s="17"/>
      <c r="F421" s="17"/>
      <c r="G421" s="17"/>
    </row>
    <row r="422" spans="2:7" ht="30" customHeight="1">
      <c r="B422" s="17"/>
      <c r="C422" s="17"/>
      <c r="D422" s="17"/>
      <c r="E422" s="17"/>
      <c r="F422" s="17"/>
      <c r="G422" s="17"/>
    </row>
    <row r="423" spans="2:7" ht="30" customHeight="1">
      <c r="B423" s="17"/>
      <c r="C423" s="17"/>
      <c r="D423" s="17"/>
      <c r="E423" s="17"/>
      <c r="F423" s="17"/>
      <c r="G423" s="17"/>
    </row>
    <row r="424" spans="2:7" ht="30" customHeight="1">
      <c r="B424" s="17"/>
      <c r="C424" s="17"/>
      <c r="D424" s="17"/>
      <c r="E424" s="17"/>
      <c r="F424" s="17"/>
      <c r="G424" s="17"/>
    </row>
    <row r="425" spans="2:7" ht="30" customHeight="1">
      <c r="B425" s="17"/>
      <c r="C425" s="17"/>
      <c r="D425" s="17"/>
      <c r="E425" s="17"/>
      <c r="F425" s="17"/>
      <c r="G425" s="17"/>
    </row>
    <row r="426" spans="2:7" ht="30" customHeight="1">
      <c r="B426" s="17"/>
      <c r="C426" s="17"/>
      <c r="D426" s="17"/>
      <c r="E426" s="17"/>
      <c r="F426" s="17"/>
      <c r="G426" s="17"/>
    </row>
    <row r="427" spans="2:7" ht="30" customHeight="1">
      <c r="B427" s="17"/>
      <c r="C427" s="17"/>
      <c r="D427" s="17"/>
      <c r="E427" s="17"/>
      <c r="F427" s="17"/>
      <c r="G427" s="17"/>
    </row>
    <row r="428" spans="2:7" ht="30" customHeight="1">
      <c r="B428" s="17"/>
      <c r="C428" s="17"/>
      <c r="D428" s="17"/>
      <c r="E428" s="17"/>
      <c r="F428" s="17"/>
      <c r="G428" s="17"/>
    </row>
    <row r="429" spans="2:7" ht="30" customHeight="1">
      <c r="B429" s="17"/>
      <c r="C429" s="17"/>
      <c r="D429" s="17"/>
      <c r="E429" s="17"/>
      <c r="F429" s="17"/>
      <c r="G429" s="17"/>
    </row>
    <row r="430" spans="2:7" ht="30" customHeight="1">
      <c r="B430" s="17"/>
      <c r="C430" s="17"/>
      <c r="D430" s="17"/>
      <c r="E430" s="17"/>
      <c r="F430" s="17"/>
      <c r="G430" s="17"/>
    </row>
    <row r="431" spans="2:7" ht="30" customHeight="1">
      <c r="B431" s="17"/>
      <c r="C431" s="17"/>
      <c r="D431" s="17"/>
      <c r="E431" s="17"/>
      <c r="F431" s="17"/>
      <c r="G431" s="17"/>
    </row>
    <row r="432" spans="2:7" ht="30" customHeight="1">
      <c r="B432" s="17"/>
      <c r="C432" s="17"/>
      <c r="D432" s="17"/>
      <c r="E432" s="17"/>
      <c r="F432" s="17"/>
      <c r="G432" s="17"/>
    </row>
    <row r="433" spans="2:7" ht="30" customHeight="1">
      <c r="B433" s="17"/>
      <c r="C433" s="17"/>
      <c r="D433" s="17"/>
      <c r="E433" s="17"/>
      <c r="F433" s="17"/>
      <c r="G433" s="17"/>
    </row>
    <row r="434" spans="2:7" ht="30" customHeight="1">
      <c r="B434" s="17"/>
      <c r="C434" s="17"/>
      <c r="D434" s="17"/>
      <c r="E434" s="17"/>
      <c r="F434" s="17"/>
      <c r="G434" s="17"/>
    </row>
    <row r="435" spans="2:7" ht="30" customHeight="1">
      <c r="B435" s="17"/>
      <c r="C435" s="17"/>
      <c r="D435" s="17"/>
      <c r="E435" s="17"/>
      <c r="F435" s="17"/>
      <c r="G435" s="17"/>
    </row>
    <row r="436" spans="2:7" ht="30" customHeight="1">
      <c r="B436" s="17"/>
      <c r="C436" s="17"/>
      <c r="D436" s="17"/>
      <c r="E436" s="17"/>
      <c r="F436" s="17"/>
      <c r="G436" s="17"/>
    </row>
    <row r="437" spans="2:7" ht="30" customHeight="1">
      <c r="B437" s="17"/>
      <c r="C437" s="17"/>
      <c r="D437" s="17"/>
      <c r="E437" s="17"/>
      <c r="F437" s="17"/>
      <c r="G437" s="17"/>
    </row>
    <row r="438" spans="2:7" ht="30" customHeight="1">
      <c r="B438" s="17"/>
      <c r="C438" s="17"/>
      <c r="D438" s="17"/>
      <c r="E438" s="17"/>
      <c r="F438" s="17"/>
      <c r="G438" s="17"/>
    </row>
    <row r="439" spans="2:7" ht="30" customHeight="1">
      <c r="B439" s="17"/>
      <c r="C439" s="17"/>
      <c r="D439" s="17"/>
      <c r="E439" s="17"/>
      <c r="F439" s="17"/>
      <c r="G439" s="17"/>
    </row>
    <row r="440" spans="2:7" ht="30" customHeight="1">
      <c r="B440" s="17"/>
      <c r="C440" s="17"/>
      <c r="D440" s="17"/>
      <c r="E440" s="17"/>
      <c r="F440" s="17"/>
      <c r="G440" s="17"/>
    </row>
    <row r="441" spans="2:7" ht="30" customHeight="1">
      <c r="B441" s="17"/>
      <c r="C441" s="17"/>
      <c r="D441" s="17"/>
      <c r="E441" s="17"/>
      <c r="F441" s="17"/>
      <c r="G441" s="17"/>
    </row>
    <row r="442" spans="2:7" ht="30" customHeight="1">
      <c r="B442" s="17"/>
      <c r="C442" s="17"/>
      <c r="D442" s="17"/>
      <c r="E442" s="17"/>
      <c r="F442" s="17"/>
      <c r="G442" s="17"/>
    </row>
    <row r="443" spans="2:7" ht="30" customHeight="1">
      <c r="B443" s="17"/>
      <c r="C443" s="17"/>
      <c r="D443" s="17"/>
      <c r="E443" s="17"/>
      <c r="F443" s="17"/>
      <c r="G443" s="17"/>
    </row>
    <row r="444" spans="2:7" ht="30" customHeight="1">
      <c r="B444" s="17"/>
      <c r="C444" s="17"/>
      <c r="D444" s="17"/>
      <c r="E444" s="17"/>
      <c r="F444" s="17"/>
      <c r="G444" s="17"/>
    </row>
    <row r="445" spans="2:7" ht="30" customHeight="1">
      <c r="B445" s="17"/>
      <c r="C445" s="17"/>
      <c r="D445" s="17"/>
      <c r="E445" s="17"/>
      <c r="F445" s="17"/>
      <c r="G445" s="17"/>
    </row>
    <row r="446" spans="2:7" ht="30" customHeight="1">
      <c r="B446" s="17"/>
      <c r="C446" s="17"/>
      <c r="D446" s="17"/>
      <c r="E446" s="17"/>
      <c r="F446" s="17"/>
      <c r="G446" s="17"/>
    </row>
    <row r="447" spans="2:7" ht="30" customHeight="1">
      <c r="B447" s="17"/>
      <c r="C447" s="17"/>
      <c r="D447" s="17"/>
      <c r="E447" s="17"/>
      <c r="F447" s="17"/>
      <c r="G447" s="17"/>
    </row>
    <row r="448" spans="2:7" ht="30" customHeight="1">
      <c r="B448" s="17"/>
      <c r="C448" s="17"/>
      <c r="D448" s="17"/>
      <c r="E448" s="17"/>
      <c r="F448" s="17"/>
      <c r="G448" s="17"/>
    </row>
    <row r="449" spans="2:7" ht="30" customHeight="1">
      <c r="B449" s="17"/>
      <c r="C449" s="17"/>
      <c r="D449" s="17"/>
      <c r="E449" s="17"/>
      <c r="F449" s="17"/>
      <c r="G449" s="17"/>
    </row>
    <row r="450" spans="2:7" ht="30" customHeight="1">
      <c r="B450" s="17"/>
      <c r="C450" s="17"/>
      <c r="D450" s="17"/>
      <c r="E450" s="17"/>
      <c r="F450" s="17"/>
      <c r="G450" s="17"/>
    </row>
    <row r="451" spans="2:7" ht="30" customHeight="1">
      <c r="B451" s="17"/>
      <c r="C451" s="17"/>
      <c r="D451" s="17"/>
      <c r="E451" s="17"/>
      <c r="F451" s="17"/>
      <c r="G451" s="17"/>
    </row>
    <row r="452" spans="2:7" ht="30" customHeight="1">
      <c r="B452" s="17"/>
      <c r="C452" s="17"/>
      <c r="D452" s="17"/>
      <c r="E452" s="17"/>
      <c r="F452" s="17"/>
      <c r="G452" s="17"/>
    </row>
    <row r="453" spans="2:7" ht="30" customHeight="1">
      <c r="B453" s="17"/>
      <c r="C453" s="17"/>
      <c r="D453" s="17"/>
      <c r="E453" s="17"/>
      <c r="F453" s="17"/>
      <c r="G453" s="17"/>
    </row>
    <row r="454" spans="2:7" ht="30" customHeight="1">
      <c r="B454" s="17"/>
      <c r="C454" s="17"/>
      <c r="D454" s="17"/>
      <c r="E454" s="17"/>
      <c r="F454" s="17"/>
      <c r="G454" s="17"/>
    </row>
    <row r="455" spans="2:7" ht="30" customHeight="1">
      <c r="B455" s="17"/>
      <c r="C455" s="17"/>
      <c r="D455" s="17"/>
      <c r="E455" s="17"/>
      <c r="F455" s="17"/>
      <c r="G455" s="17"/>
    </row>
    <row r="456" spans="2:7" ht="30" customHeight="1">
      <c r="B456" s="17"/>
      <c r="C456" s="17"/>
      <c r="D456" s="17"/>
      <c r="E456" s="17"/>
      <c r="F456" s="17"/>
      <c r="G456" s="17"/>
    </row>
    <row r="457" spans="2:7" ht="30" customHeight="1">
      <c r="B457" s="17"/>
      <c r="C457" s="17"/>
      <c r="D457" s="17"/>
      <c r="E457" s="17"/>
      <c r="F457" s="17"/>
      <c r="G457" s="17"/>
    </row>
    <row r="458" spans="2:7" ht="30" customHeight="1">
      <c r="B458" s="17"/>
      <c r="C458" s="17"/>
      <c r="D458" s="17"/>
      <c r="E458" s="17"/>
      <c r="F458" s="17"/>
      <c r="G458" s="17"/>
    </row>
    <row r="459" spans="2:7" ht="30" customHeight="1">
      <c r="B459" s="17"/>
      <c r="C459" s="17"/>
      <c r="D459" s="17"/>
      <c r="E459" s="17"/>
      <c r="F459" s="17"/>
      <c r="G459" s="17"/>
    </row>
    <row r="460" spans="2:7" ht="30" customHeight="1">
      <c r="B460" s="17"/>
      <c r="C460" s="17"/>
      <c r="D460" s="17"/>
      <c r="E460" s="17"/>
      <c r="F460" s="17"/>
      <c r="G460" s="17"/>
    </row>
    <row r="461" spans="2:7" ht="30" customHeight="1">
      <c r="B461" s="17"/>
      <c r="C461" s="17"/>
      <c r="D461" s="17"/>
      <c r="E461" s="17"/>
      <c r="F461" s="17"/>
      <c r="G461" s="17"/>
    </row>
    <row r="462" spans="2:7" ht="30" customHeight="1">
      <c r="B462" s="17"/>
      <c r="C462" s="17"/>
      <c r="D462" s="17"/>
      <c r="E462" s="17"/>
      <c r="F462" s="17"/>
      <c r="G462" s="17"/>
    </row>
    <row r="463" spans="2:7" ht="30" customHeight="1">
      <c r="B463" s="17"/>
      <c r="C463" s="17"/>
      <c r="D463" s="17"/>
      <c r="E463" s="17"/>
      <c r="F463" s="17"/>
      <c r="G463" s="17"/>
    </row>
    <row r="464" spans="2:7" ht="30" customHeight="1">
      <c r="B464" s="17"/>
      <c r="C464" s="17"/>
      <c r="D464" s="17"/>
      <c r="E464" s="17"/>
      <c r="F464" s="17"/>
      <c r="G464" s="17"/>
    </row>
    <row r="465" spans="2:7" ht="30" customHeight="1">
      <c r="B465" s="17"/>
      <c r="C465" s="17"/>
      <c r="D465" s="17"/>
      <c r="E465" s="17"/>
      <c r="F465" s="17"/>
      <c r="G465" s="17"/>
    </row>
    <row r="466" spans="2:7" ht="30" customHeight="1">
      <c r="B466" s="17"/>
      <c r="C466" s="17"/>
      <c r="D466" s="17"/>
      <c r="E466" s="17"/>
      <c r="F466" s="17"/>
      <c r="G466" s="17"/>
    </row>
    <row r="467" spans="2:7" ht="30" customHeight="1">
      <c r="B467" s="17"/>
      <c r="C467" s="17"/>
      <c r="D467" s="17"/>
      <c r="E467" s="17"/>
      <c r="F467" s="17"/>
      <c r="G467" s="17"/>
    </row>
    <row r="468" spans="2:7" ht="30" customHeight="1">
      <c r="B468" s="17"/>
      <c r="C468" s="17"/>
      <c r="D468" s="17"/>
      <c r="E468" s="17"/>
      <c r="F468" s="17"/>
      <c r="G468" s="17"/>
    </row>
    <row r="469" spans="2:7" ht="30" customHeight="1">
      <c r="B469" s="17"/>
      <c r="C469" s="17"/>
      <c r="D469" s="17"/>
      <c r="E469" s="17"/>
      <c r="F469" s="17"/>
      <c r="G469" s="17"/>
    </row>
    <row r="470" spans="2:7" ht="30" customHeight="1">
      <c r="B470" s="17"/>
      <c r="C470" s="17"/>
      <c r="D470" s="17"/>
      <c r="E470" s="17"/>
      <c r="F470" s="17"/>
      <c r="G470" s="17"/>
    </row>
    <row r="471" spans="2:7" ht="30" customHeight="1">
      <c r="B471" s="17"/>
      <c r="C471" s="17"/>
      <c r="D471" s="17"/>
      <c r="E471" s="17"/>
      <c r="F471" s="17"/>
      <c r="G471" s="17"/>
    </row>
    <row r="472" spans="2:7" ht="30" customHeight="1">
      <c r="B472" s="17"/>
      <c r="C472" s="17"/>
      <c r="D472" s="17"/>
      <c r="E472" s="17"/>
      <c r="F472" s="17"/>
      <c r="G472" s="17"/>
    </row>
    <row r="473" spans="2:7" ht="30" customHeight="1">
      <c r="B473" s="17"/>
      <c r="C473" s="17"/>
      <c r="D473" s="17"/>
      <c r="E473" s="17"/>
      <c r="F473" s="17"/>
      <c r="G473" s="17"/>
    </row>
    <row r="474" spans="2:7" ht="30" customHeight="1">
      <c r="B474" s="17"/>
      <c r="C474" s="17"/>
      <c r="D474" s="17"/>
      <c r="E474" s="17"/>
      <c r="F474" s="17"/>
      <c r="G474" s="17"/>
    </row>
    <row r="475" spans="2:7" ht="30" customHeight="1">
      <c r="B475" s="17"/>
      <c r="C475" s="17"/>
      <c r="D475" s="17"/>
      <c r="E475" s="17"/>
      <c r="F475" s="17"/>
      <c r="G475" s="17"/>
    </row>
    <row r="476" spans="2:7" ht="30" customHeight="1">
      <c r="B476" s="17"/>
      <c r="C476" s="17"/>
      <c r="D476" s="17"/>
      <c r="E476" s="17"/>
      <c r="F476" s="17"/>
      <c r="G476" s="17"/>
    </row>
    <row r="477" spans="2:7" ht="30" customHeight="1">
      <c r="B477" s="17"/>
      <c r="C477" s="17"/>
      <c r="D477" s="17"/>
      <c r="E477" s="17"/>
      <c r="F477" s="17"/>
      <c r="G477" s="17"/>
    </row>
    <row r="478" spans="2:7" ht="30" customHeight="1">
      <c r="B478" s="17"/>
      <c r="C478" s="17"/>
      <c r="D478" s="17"/>
      <c r="E478" s="17"/>
      <c r="F478" s="17"/>
      <c r="G478" s="17"/>
    </row>
    <row r="479" spans="2:7" ht="30" customHeight="1">
      <c r="B479" s="17"/>
      <c r="C479" s="17"/>
      <c r="D479" s="17"/>
      <c r="E479" s="17"/>
      <c r="F479" s="17"/>
      <c r="G479" s="17"/>
    </row>
    <row r="480" spans="2:7" ht="30" customHeight="1">
      <c r="B480" s="17"/>
      <c r="C480" s="17"/>
      <c r="D480" s="17"/>
      <c r="E480" s="17"/>
      <c r="F480" s="17"/>
      <c r="G480" s="17"/>
    </row>
    <row r="481" spans="2:7" ht="30" customHeight="1">
      <c r="B481" s="17"/>
      <c r="C481" s="17"/>
      <c r="D481" s="17"/>
      <c r="E481" s="17"/>
      <c r="F481" s="17"/>
      <c r="G481" s="17"/>
    </row>
    <row r="482" spans="2:7" ht="30" customHeight="1">
      <c r="B482" s="17"/>
      <c r="C482" s="17"/>
      <c r="D482" s="17"/>
      <c r="E482" s="17"/>
      <c r="F482" s="17"/>
      <c r="G482" s="17"/>
    </row>
    <row r="483" spans="2:7" ht="30" customHeight="1">
      <c r="B483" s="17"/>
      <c r="C483" s="17"/>
      <c r="D483" s="17"/>
      <c r="E483" s="17"/>
      <c r="F483" s="17"/>
      <c r="G483" s="17"/>
    </row>
    <row r="484" spans="2:7" ht="30" customHeight="1">
      <c r="B484" s="17"/>
      <c r="C484" s="17"/>
      <c r="D484" s="17"/>
      <c r="E484" s="17"/>
      <c r="F484" s="17"/>
      <c r="G484" s="17"/>
    </row>
    <row r="485" spans="2:7" ht="30" customHeight="1">
      <c r="B485" s="17"/>
      <c r="C485" s="17"/>
      <c r="D485" s="17"/>
      <c r="E485" s="17"/>
      <c r="F485" s="17"/>
      <c r="G485" s="17"/>
    </row>
    <row r="486" spans="2:7" ht="30" customHeight="1">
      <c r="B486" s="17"/>
      <c r="C486" s="17"/>
      <c r="D486" s="17"/>
      <c r="E486" s="17"/>
      <c r="F486" s="17"/>
      <c r="G486" s="17"/>
    </row>
    <row r="487" spans="2:7" ht="30" customHeight="1">
      <c r="B487" s="17"/>
      <c r="C487" s="17"/>
      <c r="D487" s="17"/>
      <c r="E487" s="17"/>
      <c r="F487" s="17"/>
      <c r="G487" s="17"/>
    </row>
    <row r="488" spans="2:7" ht="30" customHeight="1">
      <c r="B488" s="17"/>
      <c r="C488" s="17"/>
      <c r="D488" s="17"/>
      <c r="E488" s="17"/>
      <c r="F488" s="17"/>
      <c r="G488" s="17"/>
    </row>
    <row r="489" spans="2:7" ht="30" customHeight="1">
      <c r="B489" s="17"/>
      <c r="C489" s="17"/>
      <c r="D489" s="17"/>
      <c r="E489" s="17"/>
      <c r="F489" s="17"/>
      <c r="G489" s="17"/>
    </row>
    <row r="490" spans="2:7" ht="30" customHeight="1">
      <c r="B490" s="17"/>
      <c r="C490" s="17"/>
      <c r="D490" s="17"/>
      <c r="E490" s="17"/>
      <c r="F490" s="17"/>
      <c r="G490" s="17"/>
    </row>
    <row r="491" spans="2:7" ht="30" customHeight="1">
      <c r="B491" s="17"/>
      <c r="C491" s="17"/>
      <c r="D491" s="17"/>
      <c r="E491" s="17"/>
      <c r="F491" s="17"/>
      <c r="G491" s="17"/>
    </row>
    <row r="492" spans="2:7" ht="30" customHeight="1">
      <c r="B492" s="17"/>
      <c r="C492" s="17"/>
      <c r="D492" s="17"/>
      <c r="E492" s="17"/>
      <c r="F492" s="17"/>
      <c r="G492" s="17"/>
    </row>
    <row r="493" spans="2:7" ht="30" customHeight="1">
      <c r="B493" s="17"/>
      <c r="C493" s="17"/>
      <c r="D493" s="17"/>
      <c r="E493" s="17"/>
      <c r="F493" s="17"/>
      <c r="G493" s="17"/>
    </row>
    <row r="494" spans="2:7" ht="30" customHeight="1">
      <c r="B494" s="17"/>
      <c r="C494" s="17"/>
      <c r="D494" s="17"/>
      <c r="E494" s="17"/>
      <c r="F494" s="17"/>
      <c r="G494" s="17"/>
    </row>
    <row r="495" spans="2:7" ht="30" customHeight="1">
      <c r="B495" s="17"/>
      <c r="C495" s="17"/>
      <c r="D495" s="17"/>
      <c r="E495" s="17"/>
      <c r="F495" s="17"/>
      <c r="G495" s="17"/>
    </row>
    <row r="496" spans="2:7" ht="30" customHeight="1">
      <c r="B496" s="17"/>
      <c r="C496" s="17"/>
      <c r="D496" s="17"/>
      <c r="E496" s="17"/>
      <c r="F496" s="17"/>
      <c r="G496" s="17"/>
    </row>
    <row r="497" spans="2:7" ht="30" customHeight="1">
      <c r="B497" s="17"/>
      <c r="C497" s="17"/>
      <c r="D497" s="17"/>
      <c r="E497" s="17"/>
      <c r="F497" s="17"/>
      <c r="G497" s="17"/>
    </row>
    <row r="498" spans="2:7" ht="30" customHeight="1">
      <c r="B498" s="17"/>
      <c r="C498" s="17"/>
      <c r="D498" s="17"/>
      <c r="E498" s="17"/>
      <c r="F498" s="17"/>
      <c r="G498" s="17"/>
    </row>
    <row r="499" spans="2:7" ht="30" customHeight="1">
      <c r="B499" s="17"/>
      <c r="C499" s="17"/>
      <c r="D499" s="17"/>
      <c r="E499" s="17"/>
      <c r="F499" s="17"/>
      <c r="G499" s="17"/>
    </row>
    <row r="500" spans="2:7" ht="30" customHeight="1">
      <c r="B500" s="17"/>
      <c r="C500" s="17"/>
      <c r="D500" s="17"/>
      <c r="E500" s="17"/>
      <c r="F500" s="17"/>
      <c r="G500" s="17"/>
    </row>
    <row r="501" spans="2:7" ht="30" customHeight="1">
      <c r="B501" s="17"/>
      <c r="C501" s="17"/>
      <c r="D501" s="17"/>
      <c r="E501" s="17"/>
      <c r="F501" s="17"/>
      <c r="G501" s="17"/>
    </row>
    <row r="502" spans="2:7" ht="30" customHeight="1">
      <c r="B502" s="17"/>
      <c r="C502" s="17"/>
      <c r="D502" s="17"/>
      <c r="E502" s="17"/>
      <c r="F502" s="17"/>
      <c r="G502" s="17"/>
    </row>
    <row r="503" spans="2:7" ht="30" customHeight="1">
      <c r="B503" s="17"/>
      <c r="C503" s="17"/>
      <c r="D503" s="17"/>
      <c r="E503" s="17"/>
      <c r="F503" s="17"/>
      <c r="G503" s="17"/>
    </row>
    <row r="504" spans="2:7" ht="30" customHeight="1">
      <c r="B504" s="17"/>
      <c r="C504" s="17"/>
      <c r="D504" s="17"/>
      <c r="E504" s="17"/>
      <c r="F504" s="17"/>
      <c r="G504" s="17"/>
    </row>
    <row r="505" spans="2:7" ht="30" customHeight="1">
      <c r="B505" s="17"/>
      <c r="C505" s="17"/>
      <c r="D505" s="17"/>
      <c r="E505" s="17"/>
      <c r="F505" s="17"/>
      <c r="G505" s="17"/>
    </row>
    <row r="506" spans="2:7" ht="30" customHeight="1">
      <c r="B506" s="17"/>
      <c r="C506" s="17"/>
      <c r="D506" s="17"/>
      <c r="E506" s="17"/>
      <c r="F506" s="17"/>
      <c r="G506" s="17"/>
    </row>
    <row r="507" spans="2:7" ht="30" customHeight="1">
      <c r="B507" s="17"/>
      <c r="C507" s="17"/>
      <c r="D507" s="17"/>
      <c r="E507" s="17"/>
      <c r="F507" s="17"/>
      <c r="G507" s="17"/>
    </row>
    <row r="508" spans="2:7" ht="30" customHeight="1">
      <c r="B508" s="17"/>
      <c r="C508" s="17"/>
      <c r="D508" s="17"/>
      <c r="E508" s="17"/>
      <c r="F508" s="17"/>
      <c r="G508" s="17"/>
    </row>
    <row r="509" spans="2:7" ht="30" customHeight="1">
      <c r="B509" s="17"/>
      <c r="C509" s="17"/>
      <c r="D509" s="17"/>
      <c r="E509" s="17"/>
      <c r="F509" s="17"/>
      <c r="G509" s="17"/>
    </row>
    <row r="510" spans="2:7" ht="30" customHeight="1">
      <c r="B510" s="17"/>
      <c r="C510" s="17"/>
      <c r="D510" s="17"/>
      <c r="E510" s="17"/>
      <c r="F510" s="17"/>
      <c r="G510" s="17"/>
    </row>
    <row r="511" spans="2:7" ht="30" customHeight="1">
      <c r="B511" s="17"/>
      <c r="C511" s="17"/>
      <c r="D511" s="17"/>
      <c r="E511" s="17"/>
      <c r="F511" s="17"/>
      <c r="G511" s="17"/>
    </row>
    <row r="512" spans="2:7" ht="30" customHeight="1">
      <c r="B512" s="17"/>
      <c r="C512" s="17"/>
      <c r="D512" s="17"/>
      <c r="E512" s="17"/>
      <c r="F512" s="17"/>
      <c r="G512" s="17"/>
    </row>
    <row r="513" spans="2:7" ht="30" customHeight="1">
      <c r="B513" s="17"/>
      <c r="C513" s="17"/>
      <c r="D513" s="17"/>
      <c r="E513" s="17"/>
      <c r="F513" s="17"/>
      <c r="G513" s="17"/>
    </row>
    <row r="514" spans="2:7" ht="30" customHeight="1">
      <c r="B514" s="17"/>
      <c r="C514" s="17"/>
      <c r="D514" s="17"/>
      <c r="E514" s="17"/>
      <c r="F514" s="17"/>
      <c r="G514" s="17"/>
    </row>
    <row r="515" spans="2:7" ht="30" customHeight="1">
      <c r="B515" s="17"/>
      <c r="C515" s="17"/>
      <c r="D515" s="17"/>
      <c r="E515" s="17"/>
      <c r="F515" s="17"/>
      <c r="G515" s="17"/>
    </row>
    <row r="516" spans="2:7" ht="30" customHeight="1">
      <c r="B516" s="17"/>
      <c r="C516" s="17"/>
      <c r="D516" s="17"/>
      <c r="E516" s="17"/>
      <c r="F516" s="17"/>
      <c r="G516" s="17"/>
    </row>
    <row r="517" spans="2:7" ht="30" customHeight="1">
      <c r="B517" s="17"/>
      <c r="C517" s="17"/>
      <c r="D517" s="17"/>
      <c r="E517" s="17"/>
      <c r="F517" s="17"/>
      <c r="G517" s="17"/>
    </row>
    <row r="518" spans="2:7" ht="30" customHeight="1">
      <c r="B518" s="17"/>
      <c r="C518" s="17"/>
      <c r="D518" s="17"/>
      <c r="E518" s="17"/>
      <c r="F518" s="17"/>
      <c r="G518" s="17"/>
    </row>
    <row r="519" spans="2:7" ht="30" customHeight="1">
      <c r="B519" s="17"/>
      <c r="C519" s="17"/>
      <c r="D519" s="17"/>
      <c r="E519" s="17"/>
      <c r="F519" s="17"/>
      <c r="G519" s="17"/>
    </row>
    <row r="520" spans="2:7" ht="30" customHeight="1">
      <c r="B520" s="17"/>
      <c r="C520" s="17"/>
      <c r="D520" s="17"/>
      <c r="E520" s="17"/>
      <c r="F520" s="17"/>
      <c r="G520" s="17"/>
    </row>
    <row r="521" spans="2:7" ht="30" customHeight="1">
      <c r="B521" s="17"/>
      <c r="C521" s="17"/>
      <c r="D521" s="17"/>
      <c r="E521" s="17"/>
      <c r="F521" s="17"/>
      <c r="G521" s="17"/>
    </row>
    <row r="522" spans="2:7" ht="30" customHeight="1">
      <c r="B522" s="17"/>
      <c r="C522" s="17"/>
      <c r="D522" s="17"/>
      <c r="E522" s="17"/>
      <c r="F522" s="17"/>
      <c r="G522" s="17"/>
    </row>
    <row r="523" spans="2:7" ht="30" customHeight="1">
      <c r="B523" s="17"/>
      <c r="C523" s="17"/>
      <c r="D523" s="17"/>
      <c r="E523" s="17"/>
      <c r="F523" s="17"/>
      <c r="G523" s="17"/>
    </row>
    <row r="524" spans="2:7" ht="30" customHeight="1">
      <c r="B524" s="17"/>
      <c r="C524" s="17"/>
      <c r="D524" s="17"/>
      <c r="E524" s="17"/>
      <c r="F524" s="17"/>
      <c r="G524" s="17"/>
    </row>
    <row r="525" spans="2:7" ht="30" customHeight="1">
      <c r="B525" s="17"/>
      <c r="C525" s="17"/>
      <c r="D525" s="17"/>
      <c r="E525" s="17"/>
      <c r="F525" s="17"/>
      <c r="G525" s="17"/>
    </row>
    <row r="526" spans="2:7" ht="30" customHeight="1">
      <c r="B526" s="17"/>
      <c r="C526" s="17"/>
      <c r="D526" s="17"/>
      <c r="E526" s="17"/>
      <c r="F526" s="17"/>
      <c r="G526" s="17"/>
    </row>
    <row r="527" spans="2:7" ht="30" customHeight="1">
      <c r="B527" s="17"/>
      <c r="C527" s="17"/>
      <c r="D527" s="17"/>
      <c r="E527" s="17"/>
      <c r="F527" s="17"/>
      <c r="G527" s="17"/>
    </row>
    <row r="528" spans="2:7" ht="30" customHeight="1">
      <c r="B528" s="17"/>
      <c r="C528" s="17"/>
      <c r="D528" s="17"/>
      <c r="E528" s="17"/>
      <c r="F528" s="17"/>
      <c r="G528" s="17"/>
    </row>
    <row r="529" spans="2:7" ht="30" customHeight="1">
      <c r="B529" s="17"/>
      <c r="C529" s="17"/>
      <c r="D529" s="17"/>
      <c r="E529" s="17"/>
      <c r="F529" s="17"/>
      <c r="G529" s="17"/>
    </row>
    <row r="530" spans="2:7" ht="30" customHeight="1">
      <c r="B530" s="17"/>
      <c r="C530" s="17"/>
      <c r="D530" s="17"/>
      <c r="E530" s="17"/>
      <c r="F530" s="17"/>
      <c r="G530" s="17"/>
    </row>
    <row r="531" spans="2:7" ht="30" customHeight="1">
      <c r="B531" s="17"/>
      <c r="C531" s="17"/>
      <c r="D531" s="17"/>
      <c r="E531" s="17"/>
      <c r="F531" s="17"/>
      <c r="G531" s="17"/>
    </row>
    <row r="532" spans="2:7" ht="30" customHeight="1">
      <c r="B532" s="17"/>
      <c r="C532" s="17"/>
      <c r="D532" s="17"/>
      <c r="E532" s="17"/>
      <c r="F532" s="17"/>
      <c r="G532" s="17"/>
    </row>
    <row r="533" spans="2:7" ht="30" customHeight="1">
      <c r="B533" s="17"/>
      <c r="C533" s="17"/>
      <c r="D533" s="17"/>
      <c r="E533" s="17"/>
      <c r="F533" s="17"/>
      <c r="G533" s="17"/>
    </row>
    <row r="534" spans="2:7" ht="30" customHeight="1">
      <c r="B534" s="17"/>
      <c r="C534" s="17"/>
      <c r="D534" s="17"/>
      <c r="E534" s="17"/>
      <c r="F534" s="17"/>
      <c r="G534" s="17"/>
    </row>
    <row r="535" spans="2:7" ht="30" customHeight="1">
      <c r="B535" s="17"/>
      <c r="C535" s="17"/>
      <c r="D535" s="17"/>
      <c r="E535" s="17"/>
      <c r="F535" s="17"/>
      <c r="G535" s="17"/>
    </row>
    <row r="536" spans="2:7" ht="30" customHeight="1">
      <c r="B536" s="17"/>
      <c r="C536" s="17"/>
      <c r="D536" s="17"/>
      <c r="E536" s="17"/>
      <c r="F536" s="17"/>
      <c r="G536" s="17"/>
    </row>
    <row r="537" spans="2:7" ht="30" customHeight="1">
      <c r="B537" s="17"/>
      <c r="C537" s="17"/>
      <c r="D537" s="17"/>
      <c r="E537" s="17"/>
      <c r="F537" s="17"/>
      <c r="G537" s="17"/>
    </row>
    <row r="538" spans="2:7" ht="30" customHeight="1">
      <c r="B538" s="17"/>
      <c r="C538" s="17"/>
      <c r="D538" s="17"/>
      <c r="E538" s="17"/>
      <c r="F538" s="17"/>
      <c r="G538" s="17"/>
    </row>
    <row r="539" spans="2:7" ht="30" customHeight="1">
      <c r="B539" s="17"/>
      <c r="C539" s="17"/>
      <c r="D539" s="17"/>
      <c r="E539" s="17"/>
      <c r="F539" s="17"/>
      <c r="G539" s="17"/>
    </row>
    <row r="540" spans="2:7" ht="30" customHeight="1">
      <c r="B540" s="17"/>
      <c r="C540" s="17"/>
      <c r="D540" s="17"/>
      <c r="E540" s="17"/>
      <c r="F540" s="17"/>
      <c r="G540" s="17"/>
    </row>
    <row r="541" spans="2:7" ht="30" customHeight="1">
      <c r="B541" s="17"/>
      <c r="C541" s="17"/>
      <c r="D541" s="17"/>
      <c r="E541" s="17"/>
      <c r="F541" s="17"/>
      <c r="G541" s="17"/>
    </row>
    <row r="542" spans="2:7" ht="30" customHeight="1">
      <c r="B542" s="17"/>
      <c r="C542" s="17"/>
      <c r="D542" s="17"/>
      <c r="E542" s="17"/>
      <c r="F542" s="17"/>
      <c r="G542" s="17"/>
    </row>
    <row r="543" spans="2:7" ht="30" customHeight="1">
      <c r="B543" s="17"/>
      <c r="C543" s="17"/>
      <c r="D543" s="17"/>
      <c r="E543" s="17"/>
      <c r="F543" s="17"/>
      <c r="G543" s="17"/>
    </row>
    <row r="544" spans="2:7" ht="30" customHeight="1">
      <c r="B544" s="17"/>
      <c r="C544" s="17"/>
      <c r="D544" s="17"/>
      <c r="E544" s="17"/>
      <c r="F544" s="17"/>
      <c r="G544" s="17"/>
    </row>
    <row r="545" spans="2:7" ht="30" customHeight="1">
      <c r="B545" s="17"/>
      <c r="C545" s="17"/>
      <c r="D545" s="17"/>
      <c r="E545" s="17"/>
      <c r="F545" s="17"/>
      <c r="G545" s="17"/>
    </row>
    <row r="546" spans="2:7" ht="30" customHeight="1">
      <c r="B546" s="17"/>
      <c r="C546" s="17"/>
      <c r="D546" s="17"/>
      <c r="E546" s="17"/>
      <c r="F546" s="17"/>
      <c r="G546" s="17"/>
    </row>
    <row r="547" spans="2:7" ht="30" customHeight="1">
      <c r="B547" s="17"/>
      <c r="C547" s="17"/>
      <c r="D547" s="17"/>
      <c r="E547" s="17"/>
      <c r="F547" s="17"/>
      <c r="G547" s="17"/>
    </row>
    <row r="548" spans="2:7" ht="30" customHeight="1">
      <c r="B548" s="17"/>
      <c r="C548" s="17"/>
      <c r="D548" s="17"/>
      <c r="E548" s="17"/>
      <c r="F548" s="17"/>
      <c r="G548" s="17"/>
    </row>
    <row r="549" spans="2:7" ht="30" customHeight="1">
      <c r="B549" s="17"/>
      <c r="C549" s="17"/>
      <c r="D549" s="17"/>
      <c r="E549" s="17"/>
      <c r="F549" s="17"/>
      <c r="G549" s="17"/>
    </row>
    <row r="550" spans="2:7" ht="30" customHeight="1">
      <c r="B550" s="17"/>
      <c r="C550" s="17"/>
      <c r="D550" s="17"/>
      <c r="E550" s="17"/>
      <c r="F550" s="17"/>
      <c r="G550" s="17"/>
    </row>
    <row r="551" spans="2:7" ht="30" customHeight="1">
      <c r="B551" s="17"/>
      <c r="C551" s="17"/>
      <c r="D551" s="17"/>
      <c r="E551" s="17"/>
      <c r="F551" s="17"/>
      <c r="G551" s="17"/>
    </row>
    <row r="552" spans="2:7" ht="30" customHeight="1">
      <c r="B552" s="17"/>
      <c r="C552" s="17"/>
      <c r="D552" s="17"/>
      <c r="E552" s="17"/>
      <c r="F552" s="17"/>
      <c r="G552" s="17"/>
    </row>
    <row r="553" spans="2:7" ht="30" customHeight="1">
      <c r="B553" s="17"/>
      <c r="C553" s="17"/>
      <c r="D553" s="17"/>
      <c r="E553" s="17"/>
      <c r="F553" s="17"/>
      <c r="G553" s="17"/>
    </row>
    <row r="554" spans="2:7" ht="30" customHeight="1">
      <c r="B554" s="17"/>
      <c r="C554" s="17"/>
      <c r="D554" s="17"/>
      <c r="E554" s="17"/>
      <c r="F554" s="17"/>
      <c r="G554" s="17"/>
    </row>
    <row r="555" spans="2:7" ht="30" customHeight="1">
      <c r="B555" s="17"/>
      <c r="C555" s="17"/>
      <c r="D555" s="17"/>
      <c r="E555" s="17"/>
      <c r="F555" s="17"/>
      <c r="G555" s="17"/>
    </row>
    <row r="556" spans="2:7" ht="30" customHeight="1">
      <c r="B556" s="17"/>
      <c r="C556" s="17"/>
      <c r="D556" s="17"/>
      <c r="E556" s="17"/>
      <c r="F556" s="17"/>
      <c r="G556" s="17"/>
    </row>
    <row r="557" spans="2:7" ht="30" customHeight="1">
      <c r="B557" s="17"/>
      <c r="C557" s="17"/>
      <c r="D557" s="17"/>
      <c r="E557" s="17"/>
      <c r="F557" s="17"/>
      <c r="G557" s="17"/>
    </row>
    <row r="558" spans="2:7" ht="30" customHeight="1">
      <c r="B558" s="17"/>
      <c r="C558" s="17"/>
      <c r="D558" s="17"/>
      <c r="E558" s="17"/>
      <c r="F558" s="17"/>
      <c r="G558" s="17"/>
    </row>
    <row r="559" spans="2:7" ht="30" customHeight="1">
      <c r="B559" s="17"/>
      <c r="C559" s="17"/>
      <c r="D559" s="17"/>
      <c r="E559" s="17"/>
      <c r="F559" s="17"/>
      <c r="G559" s="17"/>
    </row>
    <row r="560" spans="2:7" ht="30" customHeight="1">
      <c r="B560" s="17"/>
      <c r="C560" s="17"/>
      <c r="D560" s="17"/>
      <c r="E560" s="17"/>
      <c r="F560" s="17"/>
      <c r="G560" s="17"/>
    </row>
    <row r="561" spans="2:7" ht="30" customHeight="1">
      <c r="B561" s="17"/>
      <c r="C561" s="17"/>
      <c r="D561" s="17"/>
      <c r="E561" s="17"/>
      <c r="F561" s="17"/>
      <c r="G561" s="17"/>
    </row>
    <row r="562" spans="2:7" ht="30" customHeight="1">
      <c r="B562" s="17"/>
      <c r="C562" s="17"/>
      <c r="D562" s="17"/>
      <c r="E562" s="17"/>
      <c r="F562" s="17"/>
      <c r="G562" s="17"/>
    </row>
    <row r="563" spans="2:7" ht="30" customHeight="1">
      <c r="B563" s="17"/>
      <c r="C563" s="17"/>
      <c r="D563" s="17"/>
      <c r="E563" s="17"/>
      <c r="F563" s="17"/>
      <c r="G563" s="17"/>
    </row>
    <row r="564" spans="2:7" ht="30" customHeight="1">
      <c r="B564" s="17"/>
      <c r="C564" s="17"/>
      <c r="D564" s="17"/>
      <c r="E564" s="17"/>
      <c r="F564" s="17"/>
      <c r="G564" s="17"/>
    </row>
    <row r="565" spans="2:7" ht="30" customHeight="1">
      <c r="B565" s="17"/>
      <c r="C565" s="17"/>
      <c r="D565" s="17"/>
      <c r="E565" s="17"/>
      <c r="F565" s="17"/>
      <c r="G565" s="17"/>
    </row>
    <row r="566" spans="2:7" ht="30" customHeight="1">
      <c r="B566" s="17"/>
      <c r="C566" s="17"/>
      <c r="D566" s="17"/>
      <c r="E566" s="17"/>
      <c r="F566" s="17"/>
      <c r="G566" s="17"/>
    </row>
    <row r="567" spans="2:7" ht="30" customHeight="1">
      <c r="B567" s="17"/>
      <c r="C567" s="17"/>
      <c r="D567" s="17"/>
      <c r="E567" s="17"/>
      <c r="F567" s="17"/>
      <c r="G567" s="17"/>
    </row>
    <row r="568" spans="2:7" ht="30" customHeight="1">
      <c r="B568" s="17"/>
      <c r="C568" s="17"/>
      <c r="D568" s="17"/>
      <c r="E568" s="17"/>
      <c r="F568" s="17"/>
      <c r="G568" s="17"/>
    </row>
    <row r="569" spans="2:7" ht="30" customHeight="1">
      <c r="B569" s="17"/>
      <c r="C569" s="17"/>
      <c r="D569" s="17"/>
      <c r="E569" s="17"/>
      <c r="F569" s="17"/>
      <c r="G569" s="17"/>
    </row>
    <row r="570" spans="2:7" ht="30" customHeight="1">
      <c r="B570" s="17"/>
      <c r="C570" s="17"/>
      <c r="D570" s="17"/>
      <c r="E570" s="17"/>
      <c r="F570" s="17"/>
      <c r="G570" s="17"/>
    </row>
    <row r="571" spans="2:7" ht="30" customHeight="1">
      <c r="B571" s="17"/>
      <c r="C571" s="17"/>
      <c r="D571" s="17"/>
      <c r="E571" s="17"/>
      <c r="F571" s="17"/>
      <c r="G571" s="17"/>
    </row>
    <row r="572" spans="2:7" ht="30" customHeight="1">
      <c r="B572" s="17"/>
      <c r="C572" s="17"/>
      <c r="D572" s="17"/>
      <c r="E572" s="17"/>
      <c r="F572" s="17"/>
      <c r="G572" s="17"/>
    </row>
    <row r="573" spans="2:7" ht="30" customHeight="1">
      <c r="B573" s="17"/>
      <c r="C573" s="17"/>
      <c r="D573" s="17"/>
      <c r="E573" s="17"/>
      <c r="F573" s="17"/>
      <c r="G573" s="17"/>
    </row>
    <row r="574" spans="2:7" ht="30" customHeight="1">
      <c r="B574" s="17"/>
      <c r="C574" s="17"/>
      <c r="D574" s="17"/>
      <c r="E574" s="17"/>
      <c r="F574" s="17"/>
      <c r="G574" s="17"/>
    </row>
    <row r="575" spans="2:7" ht="30" customHeight="1">
      <c r="B575" s="17"/>
      <c r="C575" s="17"/>
      <c r="D575" s="17"/>
      <c r="E575" s="17"/>
      <c r="F575" s="17"/>
      <c r="G575" s="17"/>
    </row>
    <row r="576" spans="2:7" ht="30" customHeight="1">
      <c r="B576" s="17"/>
      <c r="C576" s="17"/>
      <c r="D576" s="17"/>
      <c r="E576" s="17"/>
      <c r="F576" s="17"/>
      <c r="G576" s="17"/>
    </row>
    <row r="577" spans="2:7" ht="30" customHeight="1">
      <c r="B577" s="17"/>
      <c r="C577" s="17"/>
      <c r="D577" s="17"/>
      <c r="E577" s="17"/>
      <c r="F577" s="17"/>
      <c r="G577" s="17"/>
    </row>
    <row r="578" spans="2:7" ht="30" customHeight="1">
      <c r="B578" s="17"/>
      <c r="C578" s="17"/>
      <c r="D578" s="17"/>
      <c r="E578" s="17"/>
      <c r="F578" s="17"/>
      <c r="G578" s="17"/>
    </row>
    <row r="579" spans="2:7" ht="30" customHeight="1">
      <c r="B579" s="17"/>
      <c r="C579" s="17"/>
      <c r="D579" s="17"/>
      <c r="E579" s="17"/>
      <c r="F579" s="17"/>
      <c r="G579" s="17"/>
    </row>
    <row r="580" spans="2:7" ht="30" customHeight="1">
      <c r="B580" s="17"/>
      <c r="C580" s="17"/>
      <c r="D580" s="17"/>
      <c r="E580" s="17"/>
      <c r="F580" s="17"/>
      <c r="G580" s="17"/>
    </row>
    <row r="581" spans="2:7" ht="30" customHeight="1">
      <c r="B581" s="17"/>
      <c r="C581" s="17"/>
      <c r="D581" s="17"/>
      <c r="E581" s="17"/>
      <c r="F581" s="17"/>
      <c r="G581" s="17"/>
    </row>
    <row r="582" spans="2:7" ht="30" customHeight="1">
      <c r="B582" s="17"/>
      <c r="C582" s="17"/>
      <c r="D582" s="17"/>
      <c r="E582" s="17"/>
      <c r="F582" s="17"/>
      <c r="G582" s="17"/>
    </row>
    <row r="583" spans="2:7" ht="30" customHeight="1">
      <c r="B583" s="17"/>
      <c r="C583" s="17"/>
      <c r="D583" s="17"/>
      <c r="E583" s="17"/>
      <c r="F583" s="17"/>
      <c r="G583" s="17"/>
    </row>
    <row r="584" spans="2:7" ht="30" customHeight="1">
      <c r="B584" s="17"/>
      <c r="C584" s="17"/>
      <c r="D584" s="17"/>
      <c r="E584" s="17"/>
      <c r="F584" s="17"/>
      <c r="G584" s="17"/>
    </row>
    <row r="585" spans="2:7" ht="30" customHeight="1">
      <c r="B585" s="17"/>
      <c r="C585" s="17"/>
      <c r="D585" s="17"/>
      <c r="E585" s="17"/>
      <c r="F585" s="17"/>
      <c r="G585" s="17"/>
    </row>
    <row r="586" spans="2:7" ht="30" customHeight="1">
      <c r="B586" s="17"/>
      <c r="C586" s="17"/>
      <c r="D586" s="17"/>
      <c r="E586" s="17"/>
      <c r="F586" s="17"/>
      <c r="G586" s="17"/>
    </row>
    <row r="587" spans="2:7" ht="30" customHeight="1">
      <c r="B587" s="17"/>
      <c r="C587" s="17"/>
      <c r="D587" s="17"/>
      <c r="E587" s="17"/>
      <c r="F587" s="17"/>
      <c r="G587" s="17"/>
    </row>
    <row r="588" spans="2:7" ht="30" customHeight="1">
      <c r="B588" s="17"/>
      <c r="C588" s="17"/>
      <c r="D588" s="17"/>
      <c r="E588" s="17"/>
      <c r="F588" s="17"/>
      <c r="G588" s="17"/>
    </row>
    <row r="589" spans="2:7" ht="30" customHeight="1">
      <c r="B589" s="17"/>
      <c r="C589" s="17"/>
      <c r="D589" s="17"/>
      <c r="E589" s="17"/>
      <c r="F589" s="17"/>
      <c r="G589" s="17"/>
    </row>
    <row r="590" spans="2:7" ht="30" customHeight="1">
      <c r="B590" s="17"/>
      <c r="C590" s="17"/>
      <c r="D590" s="17"/>
      <c r="E590" s="17"/>
      <c r="F590" s="17"/>
      <c r="G590" s="17"/>
    </row>
    <row r="591" spans="2:7" ht="30" customHeight="1">
      <c r="B591" s="17"/>
      <c r="C591" s="17"/>
      <c r="D591" s="17"/>
      <c r="E591" s="17"/>
      <c r="F591" s="17"/>
      <c r="G591" s="17"/>
    </row>
    <row r="592" spans="2:7" ht="30" customHeight="1">
      <c r="B592" s="17"/>
      <c r="C592" s="17"/>
      <c r="D592" s="17"/>
      <c r="E592" s="17"/>
      <c r="F592" s="17"/>
      <c r="G592" s="17"/>
    </row>
    <row r="593" spans="2:7" ht="30" customHeight="1">
      <c r="B593" s="17"/>
      <c r="C593" s="17"/>
      <c r="D593" s="17"/>
      <c r="E593" s="17"/>
      <c r="F593" s="17"/>
      <c r="G593" s="17"/>
    </row>
    <row r="594" spans="2:7" ht="30" customHeight="1">
      <c r="B594" s="17"/>
      <c r="C594" s="17"/>
      <c r="D594" s="17"/>
      <c r="E594" s="17"/>
      <c r="F594" s="17"/>
      <c r="G594" s="17"/>
    </row>
    <row r="595" spans="2:7" ht="30" customHeight="1">
      <c r="B595" s="17"/>
      <c r="C595" s="17"/>
      <c r="D595" s="17"/>
      <c r="E595" s="17"/>
      <c r="F595" s="17"/>
      <c r="G595" s="17"/>
    </row>
    <row r="596" spans="2:7" ht="30" customHeight="1">
      <c r="B596" s="17"/>
      <c r="C596" s="17"/>
      <c r="D596" s="17"/>
      <c r="E596" s="17"/>
      <c r="F596" s="17"/>
      <c r="G596" s="17"/>
    </row>
    <row r="597" spans="2:7" ht="30" customHeight="1">
      <c r="B597" s="17"/>
      <c r="C597" s="17"/>
      <c r="D597" s="17"/>
      <c r="E597" s="17"/>
      <c r="F597" s="17"/>
      <c r="G597" s="17"/>
    </row>
    <row r="598" spans="2:7" ht="30" customHeight="1">
      <c r="B598" s="17"/>
      <c r="C598" s="17"/>
      <c r="D598" s="17"/>
      <c r="E598" s="17"/>
      <c r="F598" s="17"/>
      <c r="G598" s="17"/>
    </row>
    <row r="599" spans="2:7" ht="30" customHeight="1">
      <c r="B599" s="17"/>
      <c r="C599" s="17"/>
      <c r="D599" s="17"/>
      <c r="E599" s="17"/>
      <c r="F599" s="17"/>
      <c r="G599" s="17"/>
    </row>
    <row r="600" spans="2:7" ht="30" customHeight="1">
      <c r="B600" s="17"/>
      <c r="C600" s="17"/>
      <c r="D600" s="17"/>
      <c r="E600" s="17"/>
      <c r="F600" s="17"/>
      <c r="G600" s="17"/>
    </row>
    <row r="601" spans="2:7" ht="30" customHeight="1">
      <c r="B601" s="17"/>
      <c r="C601" s="17"/>
      <c r="D601" s="17"/>
      <c r="E601" s="17"/>
      <c r="F601" s="17"/>
      <c r="G601" s="17"/>
    </row>
    <row r="602" spans="2:7" ht="30" customHeight="1">
      <c r="B602" s="17"/>
      <c r="C602" s="17"/>
      <c r="D602" s="17"/>
      <c r="E602" s="17"/>
      <c r="F602" s="17"/>
      <c r="G602" s="17"/>
    </row>
    <row r="603" spans="2:7" ht="30" customHeight="1">
      <c r="B603" s="17"/>
      <c r="C603" s="17"/>
      <c r="D603" s="17"/>
      <c r="E603" s="17"/>
      <c r="F603" s="17"/>
      <c r="G603" s="17"/>
    </row>
    <row r="604" spans="2:7" ht="30" customHeight="1">
      <c r="B604" s="17"/>
      <c r="C604" s="17"/>
      <c r="D604" s="17"/>
      <c r="E604" s="17"/>
      <c r="F604" s="17"/>
      <c r="G604" s="17"/>
    </row>
    <row r="605" spans="2:7" ht="30" customHeight="1">
      <c r="B605" s="17"/>
      <c r="C605" s="17"/>
      <c r="D605" s="17"/>
      <c r="E605" s="17"/>
      <c r="F605" s="17"/>
      <c r="G605" s="17"/>
    </row>
    <row r="606" spans="2:7" ht="30" customHeight="1">
      <c r="B606" s="17"/>
      <c r="C606" s="17"/>
      <c r="D606" s="17"/>
      <c r="E606" s="17"/>
      <c r="F606" s="17"/>
      <c r="G606" s="17"/>
    </row>
    <row r="607" spans="2:7" ht="30" customHeight="1">
      <c r="B607" s="17"/>
      <c r="C607" s="17"/>
      <c r="D607" s="17"/>
      <c r="E607" s="17"/>
      <c r="F607" s="17"/>
      <c r="G607" s="17"/>
    </row>
    <row r="608" spans="2:7" ht="30" customHeight="1">
      <c r="B608" s="17"/>
      <c r="C608" s="17"/>
      <c r="D608" s="17"/>
      <c r="E608" s="17"/>
      <c r="F608" s="17"/>
      <c r="G608" s="17"/>
    </row>
    <row r="609" spans="2:7" ht="30" customHeight="1">
      <c r="B609" s="17"/>
      <c r="C609" s="17"/>
      <c r="D609" s="17"/>
      <c r="E609" s="17"/>
      <c r="F609" s="17"/>
      <c r="G609" s="17"/>
    </row>
    <row r="610" spans="2:7" ht="30" customHeight="1">
      <c r="B610" s="17"/>
      <c r="C610" s="17"/>
      <c r="D610" s="17"/>
      <c r="E610" s="17"/>
      <c r="F610" s="17"/>
      <c r="G610" s="17"/>
    </row>
    <row r="611" spans="2:7" ht="30" customHeight="1">
      <c r="B611" s="17"/>
      <c r="C611" s="17"/>
      <c r="D611" s="17"/>
      <c r="E611" s="17"/>
      <c r="F611" s="17"/>
      <c r="G611" s="17"/>
    </row>
    <row r="612" spans="2:7" ht="30" customHeight="1">
      <c r="B612" s="17"/>
      <c r="C612" s="17"/>
      <c r="D612" s="17"/>
      <c r="E612" s="17"/>
      <c r="F612" s="17"/>
      <c r="G612" s="17"/>
    </row>
    <row r="613" spans="2:7" ht="30" customHeight="1">
      <c r="B613" s="17"/>
      <c r="C613" s="17"/>
      <c r="D613" s="17"/>
      <c r="E613" s="17"/>
      <c r="F613" s="17"/>
      <c r="G613" s="17"/>
    </row>
    <row r="614" spans="2:7" ht="30" customHeight="1">
      <c r="B614" s="17"/>
      <c r="C614" s="17"/>
      <c r="D614" s="17"/>
      <c r="E614" s="17"/>
      <c r="F614" s="17"/>
      <c r="G614" s="17"/>
    </row>
    <row r="615" spans="2:7" ht="30" customHeight="1">
      <c r="B615" s="17"/>
      <c r="C615" s="17"/>
      <c r="D615" s="17"/>
      <c r="E615" s="17"/>
      <c r="F615" s="17"/>
      <c r="G615" s="17"/>
    </row>
    <row r="616" spans="2:7" ht="30" customHeight="1">
      <c r="B616" s="17"/>
      <c r="C616" s="17"/>
      <c r="D616" s="17"/>
      <c r="E616" s="17"/>
      <c r="F616" s="17"/>
      <c r="G616" s="17"/>
    </row>
    <row r="617" spans="2:7" ht="30" customHeight="1">
      <c r="B617" s="17"/>
      <c r="C617" s="17"/>
      <c r="D617" s="17"/>
      <c r="E617" s="17"/>
      <c r="F617" s="17"/>
      <c r="G617" s="17"/>
    </row>
    <row r="618" spans="2:7" ht="30" customHeight="1">
      <c r="B618" s="17"/>
      <c r="C618" s="17"/>
      <c r="D618" s="17"/>
      <c r="E618" s="17"/>
      <c r="F618" s="17"/>
      <c r="G618" s="17"/>
    </row>
    <row r="619" spans="2:7" ht="30" customHeight="1">
      <c r="B619" s="17"/>
      <c r="C619" s="17"/>
      <c r="D619" s="17"/>
      <c r="E619" s="17"/>
      <c r="F619" s="17"/>
      <c r="G619" s="17"/>
    </row>
    <row r="620" spans="2:7" ht="30" customHeight="1">
      <c r="B620" s="17"/>
      <c r="C620" s="17"/>
      <c r="D620" s="17"/>
      <c r="E620" s="17"/>
      <c r="F620" s="17"/>
      <c r="G620" s="17"/>
    </row>
    <row r="621" spans="2:7" ht="30" customHeight="1">
      <c r="B621" s="17"/>
      <c r="C621" s="17"/>
      <c r="D621" s="17"/>
      <c r="E621" s="17"/>
      <c r="F621" s="17"/>
      <c r="G621" s="17"/>
    </row>
    <row r="622" spans="2:7" ht="30" customHeight="1">
      <c r="B622" s="17"/>
      <c r="C622" s="17"/>
      <c r="D622" s="17"/>
      <c r="E622" s="17"/>
      <c r="F622" s="17"/>
      <c r="G622" s="17"/>
    </row>
    <row r="623" spans="2:7" ht="30" customHeight="1">
      <c r="B623" s="17"/>
      <c r="C623" s="17"/>
      <c r="D623" s="17"/>
      <c r="E623" s="17"/>
      <c r="F623" s="17"/>
      <c r="G623" s="17"/>
    </row>
    <row r="624" spans="2:7" ht="30" customHeight="1">
      <c r="B624" s="17"/>
      <c r="C624" s="17"/>
      <c r="D624" s="17"/>
      <c r="E624" s="17"/>
      <c r="F624" s="17"/>
      <c r="G624" s="17"/>
    </row>
    <row r="625" spans="2:7" ht="30" customHeight="1">
      <c r="B625" s="17"/>
      <c r="C625" s="17"/>
      <c r="D625" s="17"/>
      <c r="E625" s="17"/>
      <c r="F625" s="17"/>
      <c r="G625" s="17"/>
    </row>
    <row r="626" spans="2:7" ht="30" customHeight="1">
      <c r="B626" s="17"/>
      <c r="C626" s="17"/>
      <c r="D626" s="17"/>
      <c r="E626" s="17"/>
      <c r="F626" s="17"/>
      <c r="G626" s="17"/>
    </row>
    <row r="627" spans="2:7" ht="30" customHeight="1">
      <c r="B627" s="17"/>
      <c r="C627" s="17"/>
      <c r="D627" s="17"/>
      <c r="E627" s="17"/>
      <c r="F627" s="17"/>
      <c r="G627" s="17"/>
    </row>
    <row r="628" spans="2:7" ht="30" customHeight="1">
      <c r="B628" s="17"/>
      <c r="C628" s="17"/>
      <c r="D628" s="17"/>
      <c r="E628" s="17"/>
      <c r="F628" s="17"/>
      <c r="G628" s="17"/>
    </row>
    <row r="629" spans="2:7" ht="30" customHeight="1">
      <c r="B629" s="17"/>
      <c r="C629" s="17"/>
      <c r="D629" s="17"/>
      <c r="E629" s="17"/>
      <c r="F629" s="17"/>
      <c r="G629" s="17"/>
    </row>
    <row r="630" spans="2:7" ht="30" customHeight="1">
      <c r="B630" s="17"/>
      <c r="C630" s="17"/>
      <c r="D630" s="17"/>
      <c r="E630" s="17"/>
      <c r="F630" s="17"/>
      <c r="G630" s="17"/>
    </row>
    <row r="631" spans="2:7" ht="30" customHeight="1">
      <c r="B631" s="17"/>
      <c r="C631" s="17"/>
      <c r="D631" s="17"/>
      <c r="E631" s="17"/>
      <c r="F631" s="17"/>
      <c r="G631" s="17"/>
    </row>
    <row r="632" spans="2:7" ht="30" customHeight="1">
      <c r="B632" s="17"/>
      <c r="C632" s="17"/>
      <c r="D632" s="17"/>
      <c r="E632" s="17"/>
      <c r="F632" s="17"/>
      <c r="G632" s="17"/>
    </row>
    <row r="633" spans="2:7" ht="30" customHeight="1">
      <c r="B633" s="17"/>
      <c r="C633" s="17"/>
      <c r="D633" s="17"/>
      <c r="E633" s="17"/>
      <c r="F633" s="17"/>
      <c r="G633" s="17"/>
    </row>
    <row r="634" spans="2:7" ht="30" customHeight="1">
      <c r="B634" s="17"/>
      <c r="C634" s="17"/>
      <c r="D634" s="17"/>
      <c r="E634" s="17"/>
      <c r="F634" s="17"/>
      <c r="G634" s="17"/>
    </row>
    <row r="635" spans="2:7" ht="30" customHeight="1">
      <c r="B635" s="17"/>
      <c r="C635" s="17"/>
      <c r="D635" s="17"/>
      <c r="E635" s="17"/>
      <c r="F635" s="17"/>
      <c r="G635" s="17"/>
    </row>
    <row r="636" spans="2:7" ht="30" customHeight="1">
      <c r="B636" s="17"/>
      <c r="C636" s="17"/>
      <c r="D636" s="17"/>
      <c r="E636" s="17"/>
      <c r="F636" s="17"/>
      <c r="G636" s="17"/>
    </row>
    <row r="637" spans="2:7" ht="30" customHeight="1">
      <c r="B637" s="17"/>
      <c r="C637" s="17"/>
      <c r="D637" s="17"/>
      <c r="E637" s="17"/>
      <c r="F637" s="17"/>
      <c r="G637" s="17"/>
    </row>
    <row r="638" spans="2:7" ht="30" customHeight="1">
      <c r="B638" s="17"/>
      <c r="C638" s="17"/>
      <c r="D638" s="17"/>
      <c r="E638" s="17"/>
      <c r="F638" s="17"/>
      <c r="G638" s="17"/>
    </row>
    <row r="639" spans="2:7" ht="30" customHeight="1">
      <c r="B639" s="17"/>
      <c r="C639" s="17"/>
      <c r="D639" s="17"/>
      <c r="E639" s="17"/>
      <c r="F639" s="17"/>
      <c r="G639" s="17"/>
    </row>
    <row r="640" spans="2:7" ht="30" customHeight="1">
      <c r="B640" s="17"/>
      <c r="C640" s="17"/>
      <c r="D640" s="17"/>
      <c r="E640" s="17"/>
      <c r="F640" s="17"/>
      <c r="G640" s="17"/>
    </row>
    <row r="641" spans="2:7" ht="30" customHeight="1">
      <c r="B641" s="17"/>
      <c r="C641" s="17"/>
      <c r="D641" s="17"/>
      <c r="E641" s="17"/>
      <c r="F641" s="17"/>
      <c r="G641" s="17"/>
    </row>
    <row r="642" spans="2:7" ht="30" customHeight="1">
      <c r="B642" s="17"/>
      <c r="C642" s="17"/>
      <c r="D642" s="17"/>
      <c r="E642" s="17"/>
      <c r="F642" s="17"/>
      <c r="G642" s="17"/>
    </row>
    <row r="643" spans="2:7" ht="30" customHeight="1">
      <c r="B643" s="17"/>
      <c r="C643" s="17"/>
      <c r="D643" s="17"/>
      <c r="E643" s="17"/>
      <c r="F643" s="17"/>
      <c r="G643" s="17"/>
    </row>
    <row r="644" spans="2:7" ht="30" customHeight="1">
      <c r="B644" s="17"/>
      <c r="C644" s="17"/>
      <c r="D644" s="17"/>
      <c r="E644" s="17"/>
      <c r="F644" s="17"/>
      <c r="G644" s="17"/>
    </row>
    <row r="645" spans="2:7" ht="30" customHeight="1">
      <c r="B645" s="17"/>
      <c r="C645" s="17"/>
      <c r="D645" s="17"/>
      <c r="E645" s="17"/>
      <c r="F645" s="17"/>
      <c r="G645" s="17"/>
    </row>
    <row r="646" spans="2:7" ht="30" customHeight="1">
      <c r="B646" s="17"/>
      <c r="C646" s="17"/>
      <c r="D646" s="17"/>
      <c r="E646" s="17"/>
      <c r="F646" s="17"/>
      <c r="G646" s="17"/>
    </row>
    <row r="647" spans="2:7" ht="30" customHeight="1">
      <c r="B647" s="17"/>
      <c r="C647" s="17"/>
      <c r="D647" s="17"/>
      <c r="E647" s="17"/>
      <c r="F647" s="17"/>
      <c r="G647" s="17"/>
    </row>
    <row r="648" spans="2:7" ht="30" customHeight="1">
      <c r="B648" s="17"/>
      <c r="C648" s="17"/>
      <c r="D648" s="17"/>
      <c r="E648" s="17"/>
      <c r="F648" s="17"/>
      <c r="G648" s="17"/>
    </row>
    <row r="649" spans="2:7" ht="30" customHeight="1">
      <c r="B649" s="17"/>
      <c r="C649" s="17"/>
      <c r="D649" s="17"/>
      <c r="E649" s="17"/>
      <c r="F649" s="17"/>
      <c r="G649" s="17"/>
    </row>
    <row r="650" spans="2:7" ht="30" customHeight="1">
      <c r="B650" s="17"/>
      <c r="C650" s="17"/>
      <c r="D650" s="17"/>
      <c r="E650" s="17"/>
      <c r="F650" s="17"/>
      <c r="G650" s="17"/>
    </row>
    <row r="651" spans="2:7" ht="30" customHeight="1">
      <c r="B651" s="17"/>
      <c r="C651" s="17"/>
      <c r="D651" s="17"/>
      <c r="E651" s="17"/>
      <c r="F651" s="17"/>
      <c r="G651" s="17"/>
    </row>
    <row r="652" spans="2:7" ht="30" customHeight="1">
      <c r="B652" s="17"/>
      <c r="C652" s="17"/>
      <c r="D652" s="17"/>
      <c r="E652" s="17"/>
      <c r="F652" s="17"/>
      <c r="G652" s="17"/>
    </row>
    <row r="653" spans="2:7" ht="30" customHeight="1">
      <c r="B653" s="17"/>
      <c r="C653" s="17"/>
      <c r="D653" s="17"/>
      <c r="E653" s="17"/>
      <c r="F653" s="17"/>
      <c r="G653" s="17"/>
    </row>
    <row r="654" spans="2:7" ht="30" customHeight="1">
      <c r="B654" s="17"/>
      <c r="C654" s="17"/>
      <c r="D654" s="17"/>
      <c r="E654" s="17"/>
      <c r="F654" s="17"/>
      <c r="G654" s="17"/>
    </row>
    <row r="655" spans="2:7" ht="30" customHeight="1">
      <c r="B655" s="17"/>
      <c r="C655" s="17"/>
      <c r="D655" s="17"/>
      <c r="E655" s="17"/>
      <c r="F655" s="17"/>
      <c r="G655" s="17"/>
    </row>
    <row r="656" spans="2:7" ht="30" customHeight="1">
      <c r="B656" s="17"/>
      <c r="C656" s="17"/>
      <c r="D656" s="17"/>
      <c r="E656" s="17"/>
      <c r="F656" s="17"/>
      <c r="G656" s="17"/>
    </row>
    <row r="657" spans="2:7" ht="30" customHeight="1">
      <c r="B657" s="17"/>
      <c r="C657" s="17"/>
      <c r="D657" s="17"/>
      <c r="E657" s="17"/>
      <c r="F657" s="17"/>
      <c r="G657" s="17"/>
    </row>
    <row r="658" spans="2:7" ht="30" customHeight="1">
      <c r="B658" s="17"/>
      <c r="C658" s="17"/>
      <c r="D658" s="17"/>
      <c r="E658" s="17"/>
      <c r="F658" s="17"/>
      <c r="G658" s="17"/>
    </row>
    <row r="659" spans="2:7" ht="30" customHeight="1">
      <c r="B659" s="17"/>
      <c r="C659" s="17"/>
      <c r="D659" s="17"/>
      <c r="E659" s="17"/>
      <c r="F659" s="17"/>
      <c r="G659" s="17"/>
    </row>
    <row r="660" spans="2:7" ht="30" customHeight="1">
      <c r="B660" s="17"/>
      <c r="C660" s="17"/>
      <c r="D660" s="17"/>
      <c r="E660" s="17"/>
      <c r="F660" s="17"/>
      <c r="G660" s="17"/>
    </row>
    <row r="661" spans="2:7" ht="30" customHeight="1">
      <c r="B661" s="17"/>
      <c r="C661" s="17"/>
      <c r="D661" s="17"/>
      <c r="E661" s="17"/>
      <c r="F661" s="17"/>
      <c r="G661" s="17"/>
    </row>
    <row r="662" spans="2:7" ht="30" customHeight="1">
      <c r="B662" s="17"/>
      <c r="C662" s="17"/>
      <c r="D662" s="17"/>
      <c r="E662" s="17"/>
      <c r="F662" s="17"/>
      <c r="G662" s="17"/>
    </row>
    <row r="663" spans="2:7" ht="30" customHeight="1">
      <c r="B663" s="17"/>
      <c r="C663" s="17"/>
      <c r="D663" s="17"/>
      <c r="E663" s="17"/>
      <c r="F663" s="17"/>
      <c r="G663" s="17"/>
    </row>
    <row r="664" spans="2:7" ht="30" customHeight="1">
      <c r="B664" s="17"/>
      <c r="C664" s="17"/>
      <c r="D664" s="17"/>
      <c r="E664" s="17"/>
      <c r="F664" s="17"/>
      <c r="G664" s="17"/>
    </row>
    <row r="665" spans="2:7" ht="30" customHeight="1">
      <c r="B665" s="17"/>
      <c r="C665" s="17"/>
      <c r="D665" s="17"/>
      <c r="E665" s="17"/>
      <c r="F665" s="17"/>
      <c r="G665" s="17"/>
    </row>
    <row r="666" spans="2:7" ht="30" customHeight="1">
      <c r="B666" s="17"/>
      <c r="C666" s="17"/>
      <c r="D666" s="17"/>
      <c r="E666" s="17"/>
      <c r="F666" s="17"/>
      <c r="G666" s="17"/>
    </row>
    <row r="667" spans="2:7" ht="30" customHeight="1">
      <c r="B667" s="17"/>
      <c r="C667" s="17"/>
      <c r="D667" s="17"/>
      <c r="E667" s="17"/>
      <c r="F667" s="17"/>
      <c r="G667" s="17"/>
    </row>
    <row r="668" spans="2:7" ht="30" customHeight="1">
      <c r="B668" s="17"/>
      <c r="C668" s="17"/>
      <c r="D668" s="17"/>
      <c r="E668" s="17"/>
      <c r="F668" s="17"/>
      <c r="G668" s="17"/>
    </row>
    <row r="669" spans="2:7" ht="30" customHeight="1">
      <c r="B669" s="17"/>
      <c r="C669" s="17"/>
      <c r="D669" s="17"/>
      <c r="E669" s="17"/>
      <c r="F669" s="17"/>
      <c r="G669" s="17"/>
    </row>
    <row r="670" spans="2:7" ht="30" customHeight="1">
      <c r="B670" s="17"/>
      <c r="C670" s="17"/>
      <c r="D670" s="17"/>
      <c r="E670" s="17"/>
      <c r="F670" s="17"/>
      <c r="G670" s="17"/>
    </row>
    <row r="671" spans="2:7" ht="30" customHeight="1">
      <c r="B671" s="17"/>
      <c r="C671" s="17"/>
      <c r="D671" s="17"/>
      <c r="E671" s="17"/>
      <c r="F671" s="17"/>
      <c r="G671" s="17"/>
    </row>
    <row r="672" spans="2:7" ht="30" customHeight="1">
      <c r="B672" s="17"/>
      <c r="C672" s="17"/>
      <c r="D672" s="17"/>
      <c r="E672" s="17"/>
      <c r="F672" s="17"/>
      <c r="G672" s="17"/>
    </row>
    <row r="673" spans="2:7" ht="30" customHeight="1">
      <c r="B673" s="17"/>
      <c r="C673" s="17"/>
      <c r="D673" s="17"/>
      <c r="E673" s="17"/>
      <c r="F673" s="17"/>
      <c r="G673" s="17"/>
    </row>
    <row r="674" spans="2:7" ht="30" customHeight="1">
      <c r="B674" s="17"/>
      <c r="C674" s="17"/>
      <c r="D674" s="17"/>
      <c r="E674" s="17"/>
      <c r="F674" s="17"/>
      <c r="G674" s="17"/>
    </row>
    <row r="675" spans="2:7" ht="30" customHeight="1">
      <c r="B675" s="17"/>
      <c r="C675" s="17"/>
      <c r="D675" s="17"/>
      <c r="E675" s="17"/>
      <c r="F675" s="17"/>
      <c r="G675" s="17"/>
    </row>
    <row r="676" spans="2:7" ht="30" customHeight="1">
      <c r="B676" s="17"/>
      <c r="C676" s="17"/>
      <c r="D676" s="17"/>
      <c r="E676" s="17"/>
      <c r="F676" s="17"/>
      <c r="G676" s="17"/>
    </row>
    <row r="677" spans="2:7" ht="30" customHeight="1">
      <c r="B677" s="17"/>
      <c r="C677" s="17"/>
      <c r="D677" s="17"/>
      <c r="E677" s="17"/>
      <c r="F677" s="17"/>
      <c r="G677" s="17"/>
    </row>
    <row r="678" spans="2:7" ht="30" customHeight="1">
      <c r="B678" s="17"/>
      <c r="C678" s="17"/>
      <c r="D678" s="17"/>
      <c r="E678" s="17"/>
      <c r="F678" s="17"/>
      <c r="G678" s="17"/>
    </row>
    <row r="679" spans="2:7" ht="30" customHeight="1">
      <c r="B679" s="17"/>
      <c r="C679" s="17"/>
      <c r="D679" s="17"/>
      <c r="E679" s="17"/>
      <c r="F679" s="17"/>
      <c r="G679" s="17"/>
    </row>
    <row r="680" spans="2:7" ht="30" customHeight="1">
      <c r="B680" s="17"/>
      <c r="C680" s="17"/>
      <c r="D680" s="17"/>
      <c r="E680" s="17"/>
      <c r="F680" s="17"/>
      <c r="G680" s="17"/>
    </row>
    <row r="681" spans="2:7" ht="30" customHeight="1">
      <c r="B681" s="17"/>
      <c r="C681" s="17"/>
      <c r="D681" s="17"/>
      <c r="E681" s="17"/>
      <c r="F681" s="17"/>
      <c r="G681" s="17"/>
    </row>
    <row r="682" spans="2:7" ht="30" customHeight="1">
      <c r="B682" s="17"/>
      <c r="C682" s="17"/>
      <c r="D682" s="17"/>
      <c r="E682" s="17"/>
      <c r="F682" s="17"/>
      <c r="G682" s="17"/>
    </row>
    <row r="683" spans="2:7" ht="30" customHeight="1">
      <c r="B683" s="17"/>
      <c r="C683" s="17"/>
      <c r="D683" s="17"/>
      <c r="E683" s="17"/>
      <c r="F683" s="17"/>
      <c r="G683" s="17"/>
    </row>
    <row r="684" spans="2:7" ht="30" customHeight="1">
      <c r="B684" s="17"/>
      <c r="C684" s="17"/>
      <c r="D684" s="17"/>
      <c r="E684" s="17"/>
      <c r="F684" s="17"/>
      <c r="G684" s="17"/>
    </row>
    <row r="685" spans="2:7" ht="30" customHeight="1">
      <c r="B685" s="17"/>
      <c r="C685" s="17"/>
      <c r="D685" s="17"/>
      <c r="E685" s="17"/>
      <c r="F685" s="17"/>
      <c r="G685" s="17"/>
    </row>
    <row r="686" spans="2:7" ht="30" customHeight="1">
      <c r="B686" s="17"/>
      <c r="C686" s="17"/>
      <c r="D686" s="17"/>
      <c r="E686" s="17"/>
      <c r="F686" s="17"/>
      <c r="G686" s="17"/>
    </row>
    <row r="687" spans="2:7" ht="30" customHeight="1">
      <c r="B687" s="17"/>
      <c r="C687" s="17"/>
      <c r="D687" s="17"/>
      <c r="E687" s="17"/>
      <c r="F687" s="17"/>
      <c r="G687" s="17"/>
    </row>
    <row r="688" spans="2:7" ht="30" customHeight="1">
      <c r="B688" s="17"/>
      <c r="C688" s="17"/>
      <c r="D688" s="17"/>
      <c r="E688" s="17"/>
      <c r="F688" s="17"/>
      <c r="G688" s="17"/>
    </row>
    <row r="689" spans="2:7" ht="30" customHeight="1">
      <c r="B689" s="17"/>
      <c r="C689" s="17"/>
      <c r="D689" s="17"/>
      <c r="E689" s="17"/>
      <c r="F689" s="17"/>
      <c r="G689" s="17"/>
    </row>
    <row r="690" spans="2:7" ht="30" customHeight="1">
      <c r="B690" s="17"/>
      <c r="C690" s="17"/>
      <c r="D690" s="17"/>
      <c r="E690" s="17"/>
      <c r="F690" s="17"/>
      <c r="G690" s="17"/>
    </row>
    <row r="691" spans="2:7" ht="30" customHeight="1">
      <c r="B691" s="17"/>
      <c r="C691" s="17"/>
      <c r="D691" s="17"/>
      <c r="E691" s="17"/>
      <c r="F691" s="17"/>
      <c r="G691" s="17"/>
    </row>
    <row r="692" spans="2:7" ht="30" customHeight="1">
      <c r="B692" s="17"/>
      <c r="C692" s="17"/>
      <c r="D692" s="17"/>
      <c r="E692" s="17"/>
      <c r="F692" s="17"/>
      <c r="G692" s="17"/>
    </row>
    <row r="693" spans="2:7" ht="30" customHeight="1">
      <c r="B693" s="17"/>
      <c r="C693" s="17"/>
      <c r="D693" s="17"/>
      <c r="E693" s="17"/>
      <c r="F693" s="17"/>
      <c r="G693" s="17"/>
    </row>
    <row r="694" spans="2:7" ht="30" customHeight="1">
      <c r="B694" s="17"/>
      <c r="C694" s="17"/>
      <c r="D694" s="17"/>
      <c r="E694" s="17"/>
      <c r="F694" s="17"/>
      <c r="G694" s="17"/>
    </row>
    <row r="695" spans="2:7" ht="30" customHeight="1">
      <c r="B695" s="17"/>
      <c r="C695" s="17"/>
      <c r="D695" s="17"/>
      <c r="E695" s="17"/>
      <c r="F695" s="17"/>
      <c r="G695" s="17"/>
    </row>
    <row r="696" spans="2:7" ht="30" customHeight="1">
      <c r="B696" s="17"/>
      <c r="C696" s="17"/>
      <c r="D696" s="17"/>
      <c r="E696" s="17"/>
      <c r="F696" s="17"/>
      <c r="G696" s="17"/>
    </row>
    <row r="697" spans="2:7" ht="30" customHeight="1">
      <c r="B697" s="17"/>
      <c r="C697" s="17"/>
      <c r="D697" s="17"/>
      <c r="E697" s="17"/>
      <c r="F697" s="17"/>
      <c r="G697" s="17"/>
    </row>
    <row r="698" spans="2:7" ht="30" customHeight="1">
      <c r="B698" s="17"/>
      <c r="C698" s="17"/>
      <c r="D698" s="17"/>
      <c r="E698" s="17"/>
      <c r="F698" s="17"/>
      <c r="G698" s="17"/>
    </row>
    <row r="699" spans="2:7" ht="30" customHeight="1">
      <c r="B699" s="17"/>
      <c r="C699" s="17"/>
      <c r="D699" s="17"/>
      <c r="E699" s="17"/>
      <c r="F699" s="17"/>
      <c r="G699" s="17"/>
    </row>
    <row r="700" spans="2:7" ht="30" customHeight="1">
      <c r="B700" s="17"/>
      <c r="C700" s="17"/>
      <c r="D700" s="17"/>
      <c r="E700" s="17"/>
      <c r="F700" s="17"/>
      <c r="G700" s="17"/>
    </row>
    <row r="701" spans="2:7" ht="30" customHeight="1">
      <c r="B701" s="17"/>
      <c r="C701" s="17"/>
      <c r="D701" s="17"/>
      <c r="E701" s="17"/>
      <c r="F701" s="17"/>
      <c r="G701" s="17"/>
    </row>
    <row r="702" spans="2:7" ht="30" customHeight="1">
      <c r="B702" s="17"/>
      <c r="C702" s="17"/>
      <c r="D702" s="17"/>
      <c r="E702" s="17"/>
      <c r="F702" s="17"/>
      <c r="G702" s="17"/>
    </row>
    <row r="703" spans="2:7" ht="30" customHeight="1">
      <c r="B703" s="17"/>
      <c r="C703" s="17"/>
      <c r="D703" s="17"/>
      <c r="E703" s="17"/>
      <c r="F703" s="17"/>
      <c r="G703" s="17"/>
    </row>
    <row r="704" spans="2:7" ht="30" customHeight="1">
      <c r="B704" s="17"/>
      <c r="C704" s="17"/>
      <c r="D704" s="17"/>
      <c r="E704" s="17"/>
      <c r="F704" s="17"/>
      <c r="G704" s="17"/>
    </row>
    <row r="705" spans="2:7" ht="30" customHeight="1">
      <c r="B705" s="17"/>
      <c r="C705" s="17"/>
      <c r="D705" s="17"/>
      <c r="E705" s="17"/>
      <c r="F705" s="17"/>
      <c r="G705" s="17"/>
    </row>
    <row r="706" spans="2:7" ht="30" customHeight="1">
      <c r="B706" s="17"/>
      <c r="C706" s="17"/>
      <c r="D706" s="17"/>
      <c r="E706" s="17"/>
      <c r="F706" s="17"/>
      <c r="G706" s="17"/>
    </row>
    <row r="707" spans="2:7" ht="30" customHeight="1">
      <c r="B707" s="17"/>
      <c r="C707" s="17"/>
      <c r="D707" s="17"/>
      <c r="E707" s="17"/>
      <c r="F707" s="17"/>
      <c r="G707" s="17"/>
    </row>
    <row r="708" spans="2:7" ht="30" customHeight="1">
      <c r="B708" s="17"/>
      <c r="C708" s="17"/>
      <c r="D708" s="17"/>
      <c r="E708" s="17"/>
      <c r="F708" s="17"/>
      <c r="G708" s="17"/>
    </row>
    <row r="709" spans="2:7" ht="30" customHeight="1">
      <c r="B709" s="17"/>
      <c r="C709" s="17"/>
      <c r="D709" s="17"/>
      <c r="E709" s="17"/>
      <c r="F709" s="17"/>
      <c r="G709" s="17"/>
    </row>
    <row r="710" spans="2:7" ht="30" customHeight="1">
      <c r="B710" s="17"/>
      <c r="C710" s="17"/>
      <c r="D710" s="17"/>
      <c r="E710" s="17"/>
      <c r="F710" s="17"/>
      <c r="G710" s="17"/>
    </row>
    <row r="711" spans="2:7" ht="30" customHeight="1">
      <c r="B711" s="17"/>
      <c r="C711" s="17"/>
      <c r="D711" s="17"/>
      <c r="E711" s="17"/>
      <c r="F711" s="17"/>
      <c r="G711" s="17"/>
    </row>
    <row r="712" spans="2:7" ht="30" customHeight="1">
      <c r="B712" s="17"/>
      <c r="C712" s="17"/>
      <c r="D712" s="17"/>
      <c r="E712" s="17"/>
      <c r="F712" s="17"/>
      <c r="G712" s="17"/>
    </row>
    <row r="713" spans="2:7" ht="30" customHeight="1">
      <c r="B713" s="17"/>
      <c r="C713" s="17"/>
      <c r="D713" s="17"/>
      <c r="E713" s="17"/>
      <c r="F713" s="17"/>
      <c r="G713" s="17"/>
    </row>
    <row r="714" spans="2:7" ht="30" customHeight="1">
      <c r="B714" s="17"/>
      <c r="C714" s="17"/>
      <c r="D714" s="17"/>
      <c r="E714" s="17"/>
      <c r="F714" s="17"/>
      <c r="G714" s="17"/>
    </row>
    <row r="715" spans="2:7" ht="30" customHeight="1">
      <c r="B715" s="17"/>
      <c r="C715" s="17"/>
      <c r="D715" s="17"/>
      <c r="E715" s="17"/>
      <c r="F715" s="17"/>
      <c r="G715" s="17"/>
    </row>
    <row r="716" spans="2:7" ht="30" customHeight="1">
      <c r="B716" s="17"/>
      <c r="C716" s="17"/>
      <c r="D716" s="17"/>
      <c r="E716" s="17"/>
      <c r="F716" s="17"/>
      <c r="G716" s="17"/>
    </row>
    <row r="717" spans="2:7" ht="30" customHeight="1">
      <c r="B717" s="17"/>
      <c r="C717" s="17"/>
      <c r="D717" s="17"/>
      <c r="E717" s="17"/>
      <c r="F717" s="17"/>
      <c r="G717" s="17"/>
    </row>
    <row r="718" spans="2:7" ht="30" customHeight="1">
      <c r="B718" s="17"/>
      <c r="C718" s="17"/>
      <c r="D718" s="17"/>
      <c r="E718" s="17"/>
      <c r="F718" s="17"/>
      <c r="G718" s="17"/>
    </row>
    <row r="719" spans="2:7" ht="30" customHeight="1">
      <c r="B719" s="17"/>
      <c r="C719" s="17"/>
      <c r="D719" s="17"/>
      <c r="E719" s="17"/>
      <c r="F719" s="17"/>
      <c r="G719" s="17"/>
    </row>
    <row r="720" spans="2:7" ht="30" customHeight="1">
      <c r="B720" s="17"/>
      <c r="C720" s="17"/>
      <c r="D720" s="17"/>
      <c r="E720" s="17"/>
      <c r="F720" s="17"/>
      <c r="G720" s="17"/>
    </row>
    <row r="721" spans="2:7" ht="30" customHeight="1">
      <c r="B721" s="17"/>
      <c r="C721" s="17"/>
      <c r="D721" s="17"/>
      <c r="E721" s="17"/>
      <c r="F721" s="17"/>
      <c r="G721" s="17"/>
    </row>
    <row r="722" spans="2:7" ht="30" customHeight="1">
      <c r="B722" s="17"/>
      <c r="C722" s="17"/>
      <c r="D722" s="17"/>
      <c r="E722" s="17"/>
      <c r="F722" s="17"/>
      <c r="G722" s="17"/>
    </row>
    <row r="723" spans="2:7" ht="30" customHeight="1">
      <c r="B723" s="17"/>
      <c r="C723" s="17"/>
      <c r="D723" s="17"/>
      <c r="E723" s="17"/>
      <c r="F723" s="17"/>
      <c r="G723" s="17"/>
    </row>
    <row r="724" spans="2:7" ht="30" customHeight="1">
      <c r="B724" s="17"/>
      <c r="C724" s="17"/>
      <c r="D724" s="17"/>
      <c r="E724" s="17"/>
      <c r="F724" s="17"/>
      <c r="G724" s="17"/>
    </row>
    <row r="725" spans="2:7" ht="30" customHeight="1">
      <c r="B725" s="17"/>
      <c r="C725" s="17"/>
      <c r="D725" s="17"/>
      <c r="E725" s="17"/>
      <c r="F725" s="17"/>
      <c r="G725" s="17"/>
    </row>
    <row r="726" spans="2:7" ht="30" customHeight="1">
      <c r="B726" s="17"/>
      <c r="C726" s="17"/>
      <c r="D726" s="17"/>
      <c r="E726" s="17"/>
      <c r="F726" s="17"/>
      <c r="G726" s="17"/>
    </row>
    <row r="727" spans="2:7" ht="30" customHeight="1">
      <c r="B727" s="17"/>
      <c r="C727" s="17"/>
      <c r="D727" s="17"/>
      <c r="E727" s="17"/>
      <c r="F727" s="17"/>
      <c r="G727" s="17"/>
    </row>
    <row r="728" spans="2:7" ht="30" customHeight="1">
      <c r="B728" s="17"/>
      <c r="C728" s="17"/>
      <c r="D728" s="17"/>
      <c r="E728" s="17"/>
      <c r="F728" s="17"/>
      <c r="G728" s="17"/>
    </row>
    <row r="729" spans="2:7" ht="30" customHeight="1">
      <c r="B729" s="17"/>
      <c r="C729" s="17"/>
      <c r="D729" s="17"/>
      <c r="E729" s="17"/>
      <c r="F729" s="17"/>
      <c r="G729" s="17"/>
    </row>
    <row r="730" spans="2:7" ht="30" customHeight="1">
      <c r="B730" s="17"/>
      <c r="C730" s="17"/>
      <c r="D730" s="17"/>
      <c r="E730" s="17"/>
      <c r="F730" s="17"/>
      <c r="G730" s="17"/>
    </row>
    <row r="731" spans="2:7" ht="30" customHeight="1">
      <c r="B731" s="17"/>
      <c r="C731" s="17"/>
      <c r="D731" s="17"/>
      <c r="E731" s="17"/>
      <c r="F731" s="17"/>
      <c r="G731" s="17"/>
    </row>
    <row r="732" spans="2:7" ht="30" customHeight="1">
      <c r="B732" s="17"/>
      <c r="C732" s="17"/>
      <c r="D732" s="17"/>
      <c r="E732" s="17"/>
      <c r="F732" s="17"/>
      <c r="G732" s="17"/>
    </row>
    <row r="733" spans="2:7" ht="30" customHeight="1">
      <c r="B733" s="17"/>
      <c r="C733" s="17"/>
      <c r="D733" s="17"/>
      <c r="E733" s="17"/>
      <c r="F733" s="17"/>
      <c r="G733" s="17"/>
    </row>
    <row r="734" spans="2:7" ht="30" customHeight="1">
      <c r="B734" s="17"/>
      <c r="C734" s="17"/>
      <c r="D734" s="17"/>
      <c r="E734" s="17"/>
      <c r="F734" s="17"/>
      <c r="G734" s="17"/>
    </row>
    <row r="735" spans="2:7" ht="30" customHeight="1">
      <c r="B735" s="17"/>
      <c r="C735" s="17"/>
      <c r="D735" s="17"/>
      <c r="E735" s="17"/>
      <c r="F735" s="17"/>
      <c r="G735" s="17"/>
    </row>
    <row r="736" spans="2:7" ht="30" customHeight="1">
      <c r="B736" s="17"/>
      <c r="C736" s="17"/>
      <c r="D736" s="17"/>
      <c r="E736" s="17"/>
      <c r="F736" s="17"/>
      <c r="G736" s="17"/>
    </row>
    <row r="737" spans="2:7" ht="30" customHeight="1">
      <c r="B737" s="17"/>
      <c r="C737" s="17"/>
      <c r="D737" s="17"/>
      <c r="E737" s="17"/>
      <c r="F737" s="17"/>
      <c r="G737" s="17"/>
    </row>
    <row r="738" spans="2:7" ht="30" customHeight="1">
      <c r="B738" s="17"/>
      <c r="C738" s="17"/>
      <c r="D738" s="17"/>
      <c r="E738" s="17"/>
      <c r="F738" s="17"/>
      <c r="G738" s="17"/>
    </row>
    <row r="739" spans="2:7" ht="30" customHeight="1">
      <c r="B739" s="17"/>
      <c r="C739" s="17"/>
      <c r="D739" s="17"/>
      <c r="E739" s="17"/>
      <c r="F739" s="17"/>
      <c r="G739" s="17"/>
    </row>
    <row r="740" spans="2:7" ht="30" customHeight="1">
      <c r="B740" s="17"/>
      <c r="C740" s="17"/>
      <c r="D740" s="17"/>
      <c r="E740" s="17"/>
      <c r="F740" s="17"/>
      <c r="G740" s="17"/>
    </row>
    <row r="741" spans="2:7" ht="30" customHeight="1">
      <c r="B741" s="17"/>
      <c r="C741" s="17"/>
      <c r="D741" s="17"/>
      <c r="E741" s="17"/>
      <c r="F741" s="17"/>
      <c r="G741" s="17"/>
    </row>
    <row r="742" spans="2:7" ht="30" customHeight="1">
      <c r="B742" s="17"/>
      <c r="C742" s="17"/>
      <c r="D742" s="17"/>
      <c r="E742" s="17"/>
      <c r="F742" s="17"/>
      <c r="G742" s="17"/>
    </row>
    <row r="743" spans="2:7" ht="30" customHeight="1">
      <c r="B743" s="17"/>
      <c r="C743" s="17"/>
      <c r="D743" s="17"/>
      <c r="E743" s="17"/>
      <c r="F743" s="17"/>
      <c r="G743" s="17"/>
    </row>
    <row r="744" spans="2:7" ht="30" customHeight="1">
      <c r="B744" s="17"/>
      <c r="C744" s="17"/>
      <c r="D744" s="17"/>
      <c r="E744" s="17"/>
      <c r="F744" s="17"/>
      <c r="G744" s="17"/>
    </row>
    <row r="745" spans="2:7" ht="30" customHeight="1">
      <c r="B745" s="17"/>
      <c r="C745" s="17"/>
      <c r="D745" s="17"/>
      <c r="E745" s="17"/>
      <c r="F745" s="17"/>
      <c r="G745" s="17"/>
    </row>
    <row r="746" spans="2:7" ht="30" customHeight="1">
      <c r="B746" s="17"/>
      <c r="C746" s="17"/>
      <c r="D746" s="17"/>
      <c r="E746" s="17"/>
      <c r="F746" s="17"/>
      <c r="G746" s="17"/>
    </row>
    <row r="747" spans="2:7" ht="30" customHeight="1">
      <c r="B747" s="17"/>
      <c r="C747" s="17"/>
      <c r="D747" s="17"/>
      <c r="E747" s="17"/>
      <c r="F747" s="17"/>
      <c r="G747" s="17"/>
    </row>
    <row r="748" spans="2:7" ht="30" customHeight="1">
      <c r="B748" s="17"/>
      <c r="C748" s="17"/>
      <c r="D748" s="17"/>
      <c r="E748" s="17"/>
      <c r="F748" s="17"/>
      <c r="G748" s="17"/>
    </row>
    <row r="749" spans="2:7" ht="30" customHeight="1">
      <c r="B749" s="17"/>
      <c r="C749" s="17"/>
      <c r="D749" s="17"/>
      <c r="E749" s="17"/>
      <c r="F749" s="17"/>
      <c r="G749" s="17"/>
    </row>
    <row r="750" spans="2:7" ht="30" customHeight="1">
      <c r="B750" s="17"/>
      <c r="C750" s="17"/>
      <c r="D750" s="17"/>
      <c r="E750" s="17"/>
      <c r="F750" s="17"/>
      <c r="G750" s="17"/>
    </row>
    <row r="751" spans="2:7" ht="30" customHeight="1">
      <c r="B751" s="17"/>
      <c r="C751" s="17"/>
      <c r="D751" s="17"/>
      <c r="E751" s="17"/>
      <c r="F751" s="17"/>
      <c r="G751" s="17"/>
    </row>
    <row r="752" spans="2:7" ht="30" customHeight="1">
      <c r="B752" s="17"/>
      <c r="C752" s="17"/>
      <c r="D752" s="17"/>
      <c r="E752" s="17"/>
      <c r="F752" s="17"/>
      <c r="G752" s="17"/>
    </row>
    <row r="753" spans="2:7" ht="30" customHeight="1">
      <c r="B753" s="17"/>
      <c r="C753" s="17"/>
      <c r="D753" s="17"/>
      <c r="E753" s="17"/>
      <c r="F753" s="17"/>
      <c r="G753" s="17"/>
    </row>
    <row r="754" spans="2:7" ht="30" customHeight="1">
      <c r="B754" s="17"/>
      <c r="C754" s="17"/>
      <c r="D754" s="17"/>
      <c r="E754" s="17"/>
      <c r="F754" s="17"/>
      <c r="G754" s="17"/>
    </row>
    <row r="755" spans="2:7" ht="30" customHeight="1">
      <c r="B755" s="17"/>
      <c r="C755" s="17"/>
      <c r="D755" s="17"/>
      <c r="E755" s="17"/>
      <c r="F755" s="17"/>
      <c r="G755" s="17"/>
    </row>
    <row r="756" spans="2:7" ht="30" customHeight="1">
      <c r="B756" s="17"/>
      <c r="C756" s="17"/>
      <c r="D756" s="17"/>
      <c r="E756" s="17"/>
      <c r="F756" s="17"/>
      <c r="G756" s="17"/>
    </row>
    <row r="757" spans="2:7" ht="30" customHeight="1">
      <c r="B757" s="17"/>
      <c r="C757" s="17"/>
      <c r="D757" s="17"/>
      <c r="E757" s="17"/>
      <c r="F757" s="17"/>
      <c r="G757" s="17"/>
    </row>
    <row r="758" spans="2:7" ht="30" customHeight="1">
      <c r="B758" s="17"/>
      <c r="C758" s="17"/>
      <c r="D758" s="17"/>
      <c r="E758" s="17"/>
      <c r="F758" s="17"/>
      <c r="G758" s="17"/>
    </row>
    <row r="759" spans="2:7" ht="30" customHeight="1">
      <c r="B759" s="17"/>
      <c r="C759" s="17"/>
      <c r="D759" s="17"/>
      <c r="E759" s="17"/>
      <c r="F759" s="17"/>
      <c r="G759" s="17"/>
    </row>
    <row r="760" spans="2:7" ht="30" customHeight="1">
      <c r="B760" s="17"/>
      <c r="C760" s="17"/>
      <c r="D760" s="17"/>
      <c r="E760" s="17"/>
      <c r="F760" s="17"/>
      <c r="G760" s="17"/>
    </row>
    <row r="761" spans="2:7" ht="30" customHeight="1">
      <c r="B761" s="17"/>
      <c r="C761" s="17"/>
      <c r="D761" s="17"/>
      <c r="E761" s="17"/>
      <c r="F761" s="17"/>
      <c r="G761" s="17"/>
    </row>
    <row r="762" spans="2:7" ht="30" customHeight="1">
      <c r="B762" s="17"/>
      <c r="C762" s="17"/>
      <c r="D762" s="17"/>
      <c r="E762" s="17"/>
      <c r="F762" s="17"/>
      <c r="G762" s="17"/>
    </row>
    <row r="763" spans="2:7" ht="30" customHeight="1">
      <c r="B763" s="17"/>
      <c r="C763" s="17"/>
      <c r="D763" s="17"/>
      <c r="E763" s="17"/>
      <c r="F763" s="17"/>
      <c r="G763" s="17"/>
    </row>
    <row r="764" spans="2:7" ht="30" customHeight="1">
      <c r="B764" s="17"/>
      <c r="C764" s="17"/>
      <c r="D764" s="17"/>
      <c r="E764" s="17"/>
      <c r="F764" s="17"/>
      <c r="G764" s="17"/>
    </row>
    <row r="765" spans="2:7" ht="30" customHeight="1">
      <c r="B765" s="17"/>
      <c r="C765" s="17"/>
      <c r="D765" s="17"/>
      <c r="E765" s="17"/>
      <c r="F765" s="17"/>
      <c r="G765" s="17"/>
    </row>
    <row r="766" spans="2:7" ht="30" customHeight="1">
      <c r="B766" s="17"/>
      <c r="C766" s="17"/>
      <c r="D766" s="17"/>
      <c r="E766" s="17"/>
      <c r="F766" s="17"/>
      <c r="G766" s="17"/>
    </row>
    <row r="767" spans="2:7" ht="30" customHeight="1">
      <c r="B767" s="17"/>
      <c r="C767" s="17"/>
      <c r="D767" s="17"/>
      <c r="E767" s="17"/>
      <c r="F767" s="17"/>
      <c r="G767" s="17"/>
    </row>
    <row r="768" spans="2:7" ht="30" customHeight="1">
      <c r="B768" s="17"/>
      <c r="C768" s="17"/>
      <c r="D768" s="17"/>
      <c r="E768" s="17"/>
      <c r="F768" s="17"/>
      <c r="G768" s="17"/>
    </row>
    <row r="769" spans="2:7" ht="30" customHeight="1">
      <c r="B769" s="17"/>
      <c r="C769" s="17"/>
      <c r="D769" s="17"/>
      <c r="E769" s="17"/>
      <c r="F769" s="17"/>
      <c r="G769" s="17"/>
    </row>
    <row r="770" spans="2:7" ht="30" customHeight="1">
      <c r="B770" s="17"/>
      <c r="C770" s="17"/>
      <c r="D770" s="17"/>
      <c r="E770" s="17"/>
      <c r="F770" s="17"/>
      <c r="G770" s="17"/>
    </row>
    <row r="771" spans="2:7" ht="30" customHeight="1">
      <c r="B771" s="17"/>
      <c r="C771" s="17"/>
      <c r="D771" s="17"/>
      <c r="E771" s="17"/>
      <c r="F771" s="17"/>
      <c r="G771" s="17"/>
    </row>
    <row r="772" spans="2:7" ht="30" customHeight="1">
      <c r="B772" s="17"/>
      <c r="C772" s="17"/>
      <c r="D772" s="17"/>
      <c r="E772" s="17"/>
      <c r="F772" s="17"/>
      <c r="G772" s="17"/>
    </row>
    <row r="773" spans="2:7" ht="30" customHeight="1">
      <c r="B773" s="17"/>
      <c r="C773" s="17"/>
      <c r="D773" s="17"/>
      <c r="E773" s="17"/>
      <c r="F773" s="17"/>
      <c r="G773" s="17"/>
    </row>
    <row r="774" spans="2:7" ht="30" customHeight="1">
      <c r="B774" s="17"/>
      <c r="C774" s="17"/>
      <c r="D774" s="17"/>
      <c r="E774" s="17"/>
      <c r="F774" s="17"/>
      <c r="G774" s="17"/>
    </row>
    <row r="775" spans="2:7" ht="30" customHeight="1">
      <c r="B775" s="17"/>
      <c r="C775" s="17"/>
      <c r="D775" s="17"/>
      <c r="E775" s="17"/>
      <c r="F775" s="17"/>
      <c r="G775" s="17"/>
    </row>
    <row r="776" spans="2:7" ht="30" customHeight="1">
      <c r="B776" s="17"/>
      <c r="C776" s="17"/>
      <c r="D776" s="17"/>
      <c r="E776" s="17"/>
      <c r="F776" s="17"/>
      <c r="G776" s="17"/>
    </row>
    <row r="777" spans="2:7" ht="30" customHeight="1">
      <c r="B777" s="17"/>
      <c r="C777" s="17"/>
      <c r="D777" s="17"/>
      <c r="E777" s="17"/>
      <c r="F777" s="17"/>
      <c r="G777" s="17"/>
    </row>
    <row r="778" spans="2:7" ht="30" customHeight="1">
      <c r="B778" s="17"/>
      <c r="C778" s="17"/>
      <c r="D778" s="17"/>
      <c r="E778" s="17"/>
      <c r="F778" s="17"/>
      <c r="G778" s="17"/>
    </row>
    <row r="779" spans="2:7" ht="30" customHeight="1">
      <c r="B779" s="17"/>
      <c r="C779" s="17"/>
      <c r="D779" s="17"/>
      <c r="E779" s="17"/>
      <c r="F779" s="17"/>
      <c r="G779" s="17"/>
    </row>
    <row r="780" spans="2:7" ht="30" customHeight="1">
      <c r="B780" s="17"/>
      <c r="C780" s="17"/>
      <c r="D780" s="17"/>
      <c r="E780" s="17"/>
      <c r="F780" s="17"/>
      <c r="G780" s="17"/>
    </row>
    <row r="781" spans="2:7" ht="30" customHeight="1">
      <c r="B781" s="17"/>
      <c r="C781" s="17"/>
      <c r="D781" s="17"/>
      <c r="E781" s="17"/>
      <c r="F781" s="17"/>
      <c r="G781" s="17"/>
    </row>
    <row r="782" spans="2:7" ht="30" customHeight="1">
      <c r="B782" s="17"/>
      <c r="C782" s="17"/>
      <c r="D782" s="17"/>
      <c r="E782" s="17"/>
      <c r="F782" s="17"/>
      <c r="G782" s="17"/>
    </row>
    <row r="783" spans="2:7" ht="30" customHeight="1">
      <c r="B783" s="17"/>
      <c r="C783" s="17"/>
      <c r="D783" s="17"/>
      <c r="E783" s="17"/>
      <c r="F783" s="17"/>
      <c r="G783" s="17"/>
    </row>
    <row r="784" spans="2:7" ht="30" customHeight="1">
      <c r="B784" s="17"/>
      <c r="C784" s="17"/>
      <c r="D784" s="17"/>
      <c r="E784" s="17"/>
      <c r="F784" s="17"/>
      <c r="G784" s="17"/>
    </row>
    <row r="785" spans="2:7" ht="30" customHeight="1">
      <c r="B785" s="17"/>
      <c r="C785" s="17"/>
      <c r="D785" s="17"/>
      <c r="E785" s="17"/>
      <c r="F785" s="17"/>
      <c r="G785" s="17"/>
    </row>
    <row r="786" spans="2:7" ht="30" customHeight="1">
      <c r="B786" s="17"/>
      <c r="C786" s="17"/>
      <c r="D786" s="17"/>
      <c r="E786" s="17"/>
      <c r="F786" s="17"/>
      <c r="G786" s="17"/>
    </row>
    <row r="787" spans="2:7" ht="30" customHeight="1">
      <c r="B787" s="17"/>
      <c r="C787" s="17"/>
      <c r="D787" s="17"/>
      <c r="E787" s="17"/>
      <c r="F787" s="17"/>
      <c r="G787" s="17"/>
    </row>
    <row r="788" spans="2:7" ht="30" customHeight="1">
      <c r="B788" s="17"/>
      <c r="C788" s="17"/>
      <c r="D788" s="17"/>
      <c r="E788" s="17"/>
      <c r="F788" s="17"/>
      <c r="G788" s="17"/>
    </row>
    <row r="789" spans="2:7" ht="30" customHeight="1">
      <c r="B789" s="17"/>
      <c r="C789" s="17"/>
      <c r="D789" s="17"/>
      <c r="E789" s="17"/>
      <c r="F789" s="17"/>
      <c r="G789" s="17"/>
    </row>
    <row r="790" spans="2:7" ht="30" customHeight="1">
      <c r="B790" s="17"/>
      <c r="C790" s="17"/>
      <c r="D790" s="17"/>
      <c r="E790" s="17"/>
      <c r="F790" s="17"/>
      <c r="G790" s="17"/>
    </row>
    <row r="791" spans="2:7" ht="30" customHeight="1">
      <c r="B791" s="17"/>
      <c r="C791" s="17"/>
      <c r="D791" s="17"/>
      <c r="E791" s="17"/>
      <c r="F791" s="17"/>
      <c r="G791" s="17"/>
    </row>
    <row r="792" spans="2:7" ht="30" customHeight="1">
      <c r="B792" s="17"/>
      <c r="C792" s="17"/>
      <c r="D792" s="17"/>
      <c r="E792" s="17"/>
      <c r="F792" s="17"/>
      <c r="G792" s="17"/>
    </row>
    <row r="793" spans="2:7" ht="30" customHeight="1">
      <c r="B793" s="17"/>
      <c r="C793" s="17"/>
      <c r="D793" s="17"/>
      <c r="E793" s="17"/>
      <c r="F793" s="17"/>
      <c r="G793" s="17"/>
    </row>
    <row r="794" spans="2:7" ht="30" customHeight="1">
      <c r="B794" s="17"/>
      <c r="C794" s="17"/>
      <c r="D794" s="17"/>
      <c r="E794" s="17"/>
      <c r="F794" s="17"/>
      <c r="G794" s="17"/>
    </row>
    <row r="795" spans="2:7" ht="30" customHeight="1">
      <c r="B795" s="17"/>
      <c r="C795" s="17"/>
      <c r="D795" s="17"/>
      <c r="E795" s="17"/>
      <c r="F795" s="17"/>
      <c r="G795" s="17"/>
    </row>
    <row r="796" spans="2:7" ht="30" customHeight="1">
      <c r="B796" s="17"/>
      <c r="C796" s="17"/>
      <c r="D796" s="17"/>
      <c r="E796" s="17"/>
      <c r="F796" s="17"/>
      <c r="G796" s="17"/>
    </row>
    <row r="797" spans="2:7" ht="30" customHeight="1">
      <c r="B797" s="17"/>
      <c r="C797" s="17"/>
      <c r="D797" s="17"/>
      <c r="E797" s="17"/>
      <c r="F797" s="17"/>
      <c r="G797" s="17"/>
    </row>
    <row r="798" spans="2:7" ht="30" customHeight="1">
      <c r="B798" s="17"/>
      <c r="C798" s="17"/>
      <c r="D798" s="17"/>
      <c r="E798" s="17"/>
      <c r="F798" s="17"/>
      <c r="G798" s="17"/>
    </row>
    <row r="799" spans="2:7" ht="30" customHeight="1">
      <c r="B799" s="17"/>
      <c r="C799" s="17"/>
      <c r="D799" s="17"/>
      <c r="E799" s="17"/>
      <c r="F799" s="17"/>
      <c r="G799" s="17"/>
    </row>
    <row r="800" spans="2:7" ht="30" customHeight="1">
      <c r="B800" s="17"/>
      <c r="C800" s="17"/>
      <c r="D800" s="17"/>
      <c r="E800" s="17"/>
      <c r="F800" s="17"/>
      <c r="G800" s="17"/>
    </row>
    <row r="801" spans="2:7" ht="30" customHeight="1">
      <c r="B801" s="17"/>
      <c r="C801" s="17"/>
      <c r="D801" s="17"/>
      <c r="E801" s="17"/>
      <c r="F801" s="17"/>
      <c r="G801" s="17"/>
    </row>
    <row r="802" spans="2:7" ht="30" customHeight="1">
      <c r="B802" s="17"/>
      <c r="C802" s="17"/>
      <c r="D802" s="17"/>
      <c r="E802" s="17"/>
      <c r="F802" s="17"/>
      <c r="G802" s="17"/>
    </row>
    <row r="803" spans="2:7" ht="30" customHeight="1">
      <c r="B803" s="17"/>
      <c r="C803" s="17"/>
      <c r="D803" s="17"/>
      <c r="E803" s="17"/>
      <c r="F803" s="17"/>
      <c r="G803" s="17"/>
    </row>
    <row r="804" spans="2:7" ht="30" customHeight="1">
      <c r="B804" s="17"/>
      <c r="C804" s="17"/>
      <c r="D804" s="17"/>
      <c r="E804" s="17"/>
      <c r="F804" s="17"/>
      <c r="G804" s="17"/>
    </row>
    <row r="805" spans="2:7" ht="30" customHeight="1">
      <c r="B805" s="17"/>
      <c r="C805" s="17"/>
      <c r="D805" s="17"/>
      <c r="E805" s="17"/>
      <c r="F805" s="17"/>
      <c r="G805" s="17"/>
    </row>
    <row r="806" spans="2:7" ht="30" customHeight="1">
      <c r="B806" s="17"/>
      <c r="C806" s="17"/>
      <c r="D806" s="17"/>
      <c r="E806" s="17"/>
      <c r="F806" s="17"/>
      <c r="G806" s="17"/>
    </row>
    <row r="807" spans="2:7" ht="30" customHeight="1">
      <c r="B807" s="17"/>
      <c r="C807" s="17"/>
      <c r="D807" s="17"/>
      <c r="E807" s="17"/>
      <c r="F807" s="17"/>
      <c r="G807" s="17"/>
    </row>
    <row r="808" spans="2:7" ht="30" customHeight="1">
      <c r="B808" s="17"/>
      <c r="C808" s="17"/>
      <c r="D808" s="17"/>
      <c r="E808" s="17"/>
      <c r="F808" s="17"/>
      <c r="G808" s="17"/>
    </row>
    <row r="809" spans="2:7" ht="30" customHeight="1">
      <c r="B809" s="17"/>
      <c r="C809" s="17"/>
      <c r="D809" s="17"/>
      <c r="E809" s="17"/>
      <c r="F809" s="17"/>
      <c r="G809" s="17"/>
    </row>
    <row r="810" spans="2:7" ht="30" customHeight="1">
      <c r="B810" s="17"/>
      <c r="C810" s="17"/>
      <c r="D810" s="17"/>
      <c r="E810" s="17"/>
      <c r="F810" s="17"/>
      <c r="G810" s="17"/>
    </row>
    <row r="811" spans="2:7" ht="30" customHeight="1">
      <c r="B811" s="17"/>
      <c r="C811" s="17"/>
      <c r="D811" s="17"/>
      <c r="E811" s="17"/>
      <c r="F811" s="17"/>
      <c r="G811" s="17"/>
    </row>
    <row r="812" spans="2:7" ht="30" customHeight="1">
      <c r="B812" s="17"/>
      <c r="C812" s="17"/>
      <c r="D812" s="17"/>
      <c r="E812" s="17"/>
      <c r="F812" s="17"/>
      <c r="G812" s="17"/>
    </row>
    <row r="813" spans="2:7" ht="30" customHeight="1">
      <c r="B813" s="17"/>
      <c r="C813" s="17"/>
      <c r="D813" s="17"/>
      <c r="E813" s="17"/>
      <c r="F813" s="17"/>
      <c r="G813" s="17"/>
    </row>
    <row r="814" spans="2:7" ht="30" customHeight="1">
      <c r="B814" s="17"/>
      <c r="C814" s="17"/>
      <c r="D814" s="17"/>
      <c r="E814" s="17"/>
      <c r="F814" s="17"/>
      <c r="G814" s="17"/>
    </row>
    <row r="815" spans="2:7" ht="30" customHeight="1">
      <c r="B815" s="17"/>
      <c r="C815" s="17"/>
      <c r="D815" s="17"/>
      <c r="E815" s="17"/>
      <c r="F815" s="17"/>
      <c r="G815" s="17"/>
    </row>
    <row r="816" spans="2:7" ht="30" customHeight="1">
      <c r="B816" s="17"/>
      <c r="C816" s="17"/>
      <c r="D816" s="17"/>
      <c r="E816" s="17"/>
      <c r="F816" s="17"/>
      <c r="G816" s="17"/>
    </row>
    <row r="817" spans="2:7" ht="30" customHeight="1">
      <c r="B817" s="17"/>
      <c r="C817" s="17"/>
      <c r="D817" s="17"/>
      <c r="E817" s="17"/>
      <c r="F817" s="17"/>
      <c r="G817" s="17"/>
    </row>
    <row r="818" spans="2:7" ht="30" customHeight="1">
      <c r="B818" s="17"/>
      <c r="C818" s="17"/>
      <c r="D818" s="17"/>
      <c r="E818" s="17"/>
      <c r="F818" s="17"/>
      <c r="G818" s="17"/>
    </row>
    <row r="819" spans="2:7" ht="30" customHeight="1">
      <c r="B819" s="17"/>
      <c r="C819" s="17"/>
      <c r="D819" s="17"/>
      <c r="E819" s="17"/>
      <c r="F819" s="17"/>
      <c r="G819" s="17"/>
    </row>
    <row r="820" spans="2:7" ht="30" customHeight="1">
      <c r="B820" s="17"/>
      <c r="C820" s="17"/>
      <c r="D820" s="17"/>
      <c r="E820" s="17"/>
      <c r="F820" s="17"/>
      <c r="G820" s="17"/>
    </row>
    <row r="821" spans="2:7" ht="30" customHeight="1">
      <c r="B821" s="17"/>
      <c r="C821" s="17"/>
      <c r="D821" s="17"/>
      <c r="E821" s="17"/>
      <c r="F821" s="17"/>
      <c r="G821" s="17"/>
    </row>
    <row r="822" spans="2:7" ht="30" customHeight="1">
      <c r="B822" s="17"/>
      <c r="C822" s="17"/>
      <c r="D822" s="17"/>
      <c r="E822" s="17"/>
      <c r="F822" s="17"/>
      <c r="G822" s="17"/>
    </row>
    <row r="823" spans="2:7" ht="30" customHeight="1">
      <c r="B823" s="17"/>
      <c r="C823" s="17"/>
      <c r="D823" s="17"/>
      <c r="E823" s="17"/>
      <c r="F823" s="17"/>
      <c r="G823" s="17"/>
    </row>
    <row r="824" spans="2:7" ht="30" customHeight="1">
      <c r="B824" s="17"/>
      <c r="C824" s="17"/>
      <c r="D824" s="17"/>
      <c r="E824" s="17"/>
      <c r="F824" s="17"/>
      <c r="G824" s="17"/>
    </row>
    <row r="825" spans="2:7" ht="30" customHeight="1">
      <c r="B825" s="17"/>
      <c r="C825" s="17"/>
      <c r="D825" s="17"/>
      <c r="E825" s="17"/>
      <c r="F825" s="17"/>
      <c r="G825" s="17"/>
    </row>
    <row r="826" spans="2:7" ht="30" customHeight="1">
      <c r="B826" s="17"/>
      <c r="C826" s="17"/>
      <c r="D826" s="17"/>
      <c r="E826" s="17"/>
      <c r="F826" s="17"/>
      <c r="G826" s="17"/>
    </row>
    <row r="827" spans="2:7" ht="30" customHeight="1">
      <c r="B827" s="17"/>
      <c r="C827" s="17"/>
      <c r="D827" s="17"/>
      <c r="E827" s="17"/>
      <c r="F827" s="17"/>
      <c r="G827" s="17"/>
    </row>
    <row r="828" spans="2:7" ht="30" customHeight="1">
      <c r="B828" s="17"/>
      <c r="C828" s="17"/>
      <c r="D828" s="17"/>
      <c r="E828" s="17"/>
      <c r="F828" s="17"/>
      <c r="G828" s="17"/>
    </row>
    <row r="829" spans="2:7" ht="30" customHeight="1">
      <c r="B829" s="17"/>
      <c r="C829" s="17"/>
      <c r="D829" s="17"/>
      <c r="E829" s="17"/>
      <c r="F829" s="17"/>
      <c r="G829" s="17"/>
    </row>
    <row r="830" spans="2:7" ht="30" customHeight="1">
      <c r="B830" s="17"/>
      <c r="C830" s="17"/>
      <c r="D830" s="17"/>
      <c r="E830" s="17"/>
      <c r="F830" s="17"/>
      <c r="G830" s="17"/>
    </row>
    <row r="831" spans="2:7" ht="30" customHeight="1">
      <c r="B831" s="17"/>
      <c r="C831" s="17"/>
      <c r="D831" s="17"/>
      <c r="E831" s="17"/>
      <c r="F831" s="17"/>
      <c r="G831" s="17"/>
    </row>
    <row r="832" spans="2:7" ht="30" customHeight="1">
      <c r="B832" s="17"/>
      <c r="C832" s="17"/>
      <c r="D832" s="17"/>
      <c r="E832" s="17"/>
      <c r="F832" s="17"/>
      <c r="G832" s="17"/>
    </row>
    <row r="833" spans="2:7" ht="30" customHeight="1">
      <c r="B833" s="17"/>
      <c r="C833" s="17"/>
      <c r="D833" s="17"/>
      <c r="E833" s="17"/>
      <c r="F833" s="17"/>
      <c r="G833" s="17"/>
    </row>
    <row r="834" spans="2:7" ht="30" customHeight="1">
      <c r="B834" s="17"/>
      <c r="C834" s="17"/>
      <c r="D834" s="17"/>
      <c r="E834" s="17"/>
      <c r="F834" s="17"/>
      <c r="G834" s="17"/>
    </row>
    <row r="835" spans="2:7" ht="30" customHeight="1">
      <c r="B835" s="17"/>
      <c r="C835" s="17"/>
      <c r="D835" s="17"/>
      <c r="E835" s="17"/>
      <c r="F835" s="17"/>
      <c r="G835" s="17"/>
    </row>
    <row r="836" spans="2:7" ht="30" customHeight="1">
      <c r="B836" s="17"/>
      <c r="C836" s="17"/>
      <c r="D836" s="17"/>
      <c r="E836" s="17"/>
      <c r="F836" s="17"/>
      <c r="G836" s="17"/>
    </row>
    <row r="837" spans="2:7" ht="30" customHeight="1">
      <c r="B837" s="17"/>
      <c r="C837" s="17"/>
      <c r="D837" s="17"/>
      <c r="E837" s="17"/>
      <c r="F837" s="17"/>
      <c r="G837" s="17"/>
    </row>
    <row r="838" spans="2:7" ht="30" customHeight="1">
      <c r="B838" s="17"/>
      <c r="C838" s="17"/>
      <c r="D838" s="17"/>
      <c r="E838" s="17"/>
      <c r="F838" s="17"/>
      <c r="G838" s="17"/>
    </row>
    <row r="839" spans="2:7" ht="30" customHeight="1">
      <c r="B839" s="17"/>
      <c r="C839" s="17"/>
      <c r="D839" s="17"/>
      <c r="E839" s="17"/>
      <c r="F839" s="17"/>
      <c r="G839" s="17"/>
    </row>
    <row r="840" spans="2:7" ht="30" customHeight="1">
      <c r="B840" s="17"/>
      <c r="C840" s="17"/>
      <c r="D840" s="17"/>
      <c r="E840" s="17"/>
      <c r="F840" s="17"/>
      <c r="G840" s="17"/>
    </row>
    <row r="841" spans="2:7" ht="30" customHeight="1">
      <c r="B841" s="17"/>
      <c r="C841" s="17"/>
      <c r="D841" s="17"/>
      <c r="E841" s="17"/>
      <c r="F841" s="17"/>
      <c r="G841" s="17"/>
    </row>
    <row r="842" spans="2:7" ht="30" customHeight="1">
      <c r="B842" s="17"/>
      <c r="C842" s="17"/>
      <c r="D842" s="17"/>
      <c r="E842" s="17"/>
      <c r="F842" s="17"/>
      <c r="G842" s="17"/>
    </row>
    <row r="843" spans="2:7" ht="30" customHeight="1">
      <c r="B843" s="17"/>
      <c r="C843" s="17"/>
      <c r="D843" s="17"/>
      <c r="E843" s="17"/>
      <c r="F843" s="17"/>
      <c r="G843" s="17"/>
    </row>
    <row r="844" spans="2:7" ht="30" customHeight="1">
      <c r="B844" s="17"/>
      <c r="C844" s="17"/>
      <c r="D844" s="17"/>
      <c r="E844" s="17"/>
      <c r="F844" s="17"/>
      <c r="G844" s="17"/>
    </row>
    <row r="845" spans="2:7" ht="30" customHeight="1">
      <c r="B845" s="17"/>
      <c r="C845" s="17"/>
      <c r="D845" s="17"/>
      <c r="E845" s="17"/>
      <c r="F845" s="17"/>
      <c r="G845" s="17"/>
    </row>
    <row r="846" spans="2:7" ht="30" customHeight="1">
      <c r="B846" s="17"/>
      <c r="C846" s="17"/>
      <c r="D846" s="17"/>
      <c r="E846" s="17"/>
      <c r="F846" s="17"/>
      <c r="G846" s="17"/>
    </row>
    <row r="847" spans="2:7" ht="30" customHeight="1">
      <c r="B847" s="17"/>
      <c r="C847" s="17"/>
      <c r="D847" s="17"/>
      <c r="E847" s="17"/>
      <c r="F847" s="17"/>
      <c r="G847" s="17"/>
    </row>
  </sheetData>
  <customSheetViews>
    <customSheetView guid="{47860F36-075E-4F8C-A5D3-00EEF019144C}" showPageBreaks="1" fitToPage="1" printArea="1" view="pageBreakPreview">
      <selection activeCell="I14" sqref="I14"/>
      <pageMargins left="0.98425196850393704" right="0.59055118110236227" top="0.98425196850393704" bottom="0.59055118110236227" header="1.0629921259842521" footer="0.39370078740157483"/>
      <pageSetup paperSize="9" firstPageNumber="2" fitToHeight="0" orientation="portrait" useFirstPageNumber="1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I14" sqref="I14"/>
      <pageMargins left="0.98425196850393704" right="0.59055118110236227" top="0.98425196850393704" bottom="0.59055118110236227" header="1.0629921259842521" footer="0.39370078740157483"/>
      <pageSetup paperSize="9" firstPageNumber="2" fitToHeight="0" orientation="portrait" useFirstPageNumber="1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I14" sqref="I14"/>
      <pageMargins left="0.98425196850393704" right="0.59055118110236227" top="0.98425196850393704" bottom="0.59055118110236227" header="1.0629921259842521" footer="0.39370078740157483"/>
      <pageSetup paperSize="9" firstPageNumber="2" fitToHeight="0" orientation="portrait" useFirstPageNumber="1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>
      <selection activeCell="I14" sqref="I14"/>
      <pageMargins left="0.98425196850393704" right="0.59055118110236227" top="0.98425196850393704" bottom="0.59055118110236227" header="1.0629921259842521" footer="0.39370078740157483"/>
      <pageSetup paperSize="9" firstPageNumber="2" fitToHeight="0" orientation="portrait" useFirstPageNumber="1" r:id="rId4"/>
      <headerFooter alignWithMargins="0">
        <oddFooter>&amp;R○○高専(○○団地)○○棟改修工事（&amp;P）</oddFooter>
      </headerFooter>
    </customSheetView>
  </customSheetViews>
  <phoneticPr fontId="5"/>
  <pageMargins left="0.98425196850393704" right="0.59055118110236227" top="0.98425196850393704" bottom="0.59055118110236227" header="1.0629921259842521" footer="0.39370078740157483"/>
  <pageSetup paperSize="9" scale="67" firstPageNumber="2" fitToHeight="0" orientation="portrait" useFirstPageNumber="1" r:id="rId5"/>
  <headerFooter alignWithMargins="0">
    <oddFooter>&amp;R○○高専(○○団地)○○棟改修工事（&amp;P）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K860"/>
  <sheetViews>
    <sheetView topLeftCell="A22" workbookViewId="0">
      <selection activeCell="F4" sqref="F4:F42"/>
    </sheetView>
  </sheetViews>
  <sheetFormatPr defaultRowHeight="30" customHeight="1"/>
  <cols>
    <col min="1" max="1" width="3.25" style="10" customWidth="1"/>
    <col min="2" max="2" width="23.625" style="10" customWidth="1"/>
    <col min="3" max="3" width="20.625" style="10" customWidth="1"/>
    <col min="4" max="4" width="7.625" style="139" customWidth="1"/>
    <col min="5" max="5" width="7.625" style="15" customWidth="1"/>
    <col min="6" max="6" width="14.25" style="10" customWidth="1"/>
    <col min="7" max="7" width="12.625" style="10" customWidth="1"/>
    <col min="8" max="8" width="15.625" style="7" bestFit="1" customWidth="1"/>
    <col min="9" max="9" width="14.375" style="7" customWidth="1"/>
    <col min="10" max="10" width="12.75" style="5" bestFit="1" customWidth="1"/>
    <col min="11" max="11" width="10.5" style="7" bestFit="1" customWidth="1"/>
    <col min="12" max="63" width="9" style="7"/>
    <col min="64" max="16384" width="9" style="10"/>
  </cols>
  <sheetData>
    <row r="1" spans="1:13" ht="24" customHeight="1">
      <c r="B1" s="120" t="s">
        <v>14</v>
      </c>
      <c r="C1" s="12"/>
      <c r="D1" s="13"/>
      <c r="E1" s="14"/>
      <c r="F1" s="12"/>
      <c r="G1" s="12"/>
    </row>
    <row r="2" spans="1:13" ht="30" customHeight="1">
      <c r="B2" s="121" t="s">
        <v>90</v>
      </c>
      <c r="C2" s="121" t="s">
        <v>66</v>
      </c>
      <c r="D2" s="121" t="s">
        <v>95</v>
      </c>
      <c r="E2" s="121" t="s">
        <v>96</v>
      </c>
      <c r="F2" s="121" t="s">
        <v>67</v>
      </c>
      <c r="G2" s="121" t="s">
        <v>97</v>
      </c>
    </row>
    <row r="3" spans="1:13" ht="30" customHeight="1">
      <c r="B3" s="122" t="s">
        <v>216</v>
      </c>
      <c r="C3" s="56"/>
      <c r="D3" s="123"/>
      <c r="E3" s="53"/>
      <c r="F3" s="124"/>
      <c r="G3" s="125"/>
    </row>
    <row r="4" spans="1:13" ht="30" customHeight="1">
      <c r="B4" s="122" t="s">
        <v>15</v>
      </c>
      <c r="C4" s="56"/>
      <c r="D4" s="123" t="s">
        <v>25</v>
      </c>
      <c r="E4" s="53" t="s">
        <v>70</v>
      </c>
      <c r="F4" s="208"/>
      <c r="G4" s="127"/>
      <c r="J4" s="6"/>
      <c r="K4" s="11"/>
    </row>
    <row r="5" spans="1:13" ht="30" customHeight="1">
      <c r="B5" s="128" t="s">
        <v>149</v>
      </c>
      <c r="C5" s="56"/>
      <c r="D5" s="123"/>
      <c r="E5" s="53"/>
      <c r="F5" s="129"/>
      <c r="G5" s="127"/>
      <c r="H5" s="11"/>
      <c r="J5" s="6"/>
      <c r="K5" s="11"/>
    </row>
    <row r="6" spans="1:13" s="130" customFormat="1" ht="30" customHeight="1">
      <c r="B6" s="122"/>
      <c r="C6" s="56"/>
      <c r="D6" s="123"/>
      <c r="E6" s="53"/>
      <c r="F6" s="129"/>
      <c r="G6" s="125"/>
      <c r="H6" s="8"/>
      <c r="I6" s="8"/>
      <c r="J6" s="8"/>
      <c r="K6" s="11"/>
      <c r="L6" s="131"/>
      <c r="M6" s="131"/>
    </row>
    <row r="7" spans="1:13" s="130" customFormat="1" ht="30" customHeight="1">
      <c r="B7" s="122" t="s">
        <v>235</v>
      </c>
      <c r="C7" s="56" t="s">
        <v>174</v>
      </c>
      <c r="D7" s="123" t="s">
        <v>26</v>
      </c>
      <c r="E7" s="53" t="s">
        <v>70</v>
      </c>
      <c r="F7" s="129"/>
      <c r="G7" s="125"/>
      <c r="H7" s="8"/>
      <c r="I7" s="8"/>
      <c r="J7" s="6"/>
      <c r="K7" s="11"/>
      <c r="L7" s="131"/>
      <c r="M7" s="131"/>
    </row>
    <row r="8" spans="1:13" s="130" customFormat="1" ht="30" customHeight="1">
      <c r="B8" s="122"/>
      <c r="C8" s="56" t="s">
        <v>175</v>
      </c>
      <c r="D8" s="123" t="s">
        <v>26</v>
      </c>
      <c r="E8" s="53" t="s">
        <v>70</v>
      </c>
      <c r="F8" s="129"/>
      <c r="G8" s="125"/>
      <c r="H8" s="8"/>
      <c r="I8" s="8"/>
      <c r="J8" s="6"/>
      <c r="K8" s="11"/>
      <c r="L8" s="131"/>
      <c r="M8" s="131"/>
    </row>
    <row r="9" spans="1:13" ht="30" customHeight="1">
      <c r="B9" s="128" t="s">
        <v>149</v>
      </c>
      <c r="C9" s="132"/>
      <c r="D9" s="133"/>
      <c r="E9" s="134"/>
      <c r="F9" s="129"/>
      <c r="G9" s="125"/>
      <c r="H9" s="11"/>
      <c r="J9" s="6"/>
      <c r="K9" s="11"/>
    </row>
    <row r="10" spans="1:13" ht="30" customHeight="1">
      <c r="A10" s="7"/>
      <c r="B10" s="122"/>
      <c r="C10" s="135"/>
      <c r="D10" s="133"/>
      <c r="E10" s="134"/>
      <c r="F10" s="129"/>
      <c r="G10" s="125"/>
      <c r="J10" s="6"/>
      <c r="K10" s="11"/>
    </row>
    <row r="11" spans="1:13" s="130" customFormat="1" ht="30" customHeight="1">
      <c r="B11" s="122" t="s">
        <v>27</v>
      </c>
      <c r="C11" s="56" t="s">
        <v>174</v>
      </c>
      <c r="D11" s="123" t="s">
        <v>28</v>
      </c>
      <c r="E11" s="53" t="s">
        <v>70</v>
      </c>
      <c r="F11" s="129"/>
      <c r="G11" s="125"/>
      <c r="H11" s="8"/>
      <c r="I11" s="8"/>
      <c r="J11" s="6"/>
      <c r="K11" s="11"/>
      <c r="L11" s="131"/>
      <c r="M11" s="131"/>
    </row>
    <row r="12" spans="1:13" s="130" customFormat="1" ht="30" customHeight="1">
      <c r="B12" s="122"/>
      <c r="C12" s="56" t="s">
        <v>175</v>
      </c>
      <c r="D12" s="123" t="s">
        <v>28</v>
      </c>
      <c r="E12" s="53" t="s">
        <v>70</v>
      </c>
      <c r="F12" s="129"/>
      <c r="G12" s="125"/>
      <c r="H12" s="8"/>
      <c r="I12" s="8"/>
      <c r="J12" s="6"/>
      <c r="K12" s="11"/>
      <c r="L12" s="131"/>
      <c r="M12" s="131"/>
    </row>
    <row r="13" spans="1:13" ht="30" customHeight="1">
      <c r="B13" s="128" t="s">
        <v>149</v>
      </c>
      <c r="C13" s="132"/>
      <c r="D13" s="133"/>
      <c r="E13" s="134"/>
      <c r="F13" s="129"/>
      <c r="G13" s="125"/>
      <c r="H13" s="11"/>
      <c r="J13" s="6"/>
      <c r="K13" s="11"/>
    </row>
    <row r="14" spans="1:13" ht="30" customHeight="1">
      <c r="A14" s="7"/>
      <c r="B14" s="122"/>
      <c r="C14" s="135"/>
      <c r="D14" s="133"/>
      <c r="E14" s="134"/>
      <c r="F14" s="129"/>
      <c r="G14" s="125"/>
      <c r="J14" s="6"/>
      <c r="K14" s="11"/>
    </row>
    <row r="15" spans="1:13" s="130" customFormat="1" ht="30" customHeight="1">
      <c r="B15" s="122" t="s">
        <v>29</v>
      </c>
      <c r="C15" s="56" t="s">
        <v>174</v>
      </c>
      <c r="D15" s="123" t="s">
        <v>28</v>
      </c>
      <c r="E15" s="53" t="s">
        <v>70</v>
      </c>
      <c r="F15" s="129"/>
      <c r="G15" s="125"/>
      <c r="H15" s="8"/>
      <c r="I15" s="8"/>
      <c r="J15" s="6"/>
      <c r="K15" s="11"/>
      <c r="L15" s="131"/>
      <c r="M15" s="131"/>
    </row>
    <row r="16" spans="1:13" s="130" customFormat="1" ht="30" customHeight="1">
      <c r="B16" s="122"/>
      <c r="C16" s="56" t="s">
        <v>175</v>
      </c>
      <c r="D16" s="123" t="s">
        <v>28</v>
      </c>
      <c r="E16" s="53" t="s">
        <v>70</v>
      </c>
      <c r="F16" s="129"/>
      <c r="G16" s="125"/>
      <c r="H16" s="8"/>
      <c r="I16" s="8"/>
      <c r="J16" s="6"/>
      <c r="K16" s="11"/>
      <c r="L16" s="131"/>
      <c r="M16" s="131"/>
    </row>
    <row r="17" spans="1:13" ht="30" customHeight="1">
      <c r="B17" s="128" t="s">
        <v>149</v>
      </c>
      <c r="C17" s="132"/>
      <c r="D17" s="133"/>
      <c r="E17" s="134"/>
      <c r="F17" s="129"/>
      <c r="G17" s="125"/>
      <c r="H17" s="11"/>
      <c r="J17" s="6"/>
      <c r="K17" s="11"/>
    </row>
    <row r="18" spans="1:13" ht="30" customHeight="1">
      <c r="A18" s="7"/>
      <c r="B18" s="122"/>
      <c r="C18" s="135"/>
      <c r="D18" s="133"/>
      <c r="E18" s="134"/>
      <c r="F18" s="129"/>
      <c r="G18" s="125"/>
      <c r="J18" s="6"/>
      <c r="K18" s="11"/>
    </row>
    <row r="19" spans="1:13" s="130" customFormat="1" ht="30" customHeight="1">
      <c r="B19" s="122" t="s">
        <v>30</v>
      </c>
      <c r="C19" s="56" t="s">
        <v>174</v>
      </c>
      <c r="D19" s="123" t="s">
        <v>28</v>
      </c>
      <c r="E19" s="53" t="s">
        <v>70</v>
      </c>
      <c r="F19" s="129"/>
      <c r="G19" s="125"/>
      <c r="H19" s="8"/>
      <c r="I19" s="8"/>
      <c r="J19" s="6"/>
      <c r="K19" s="11"/>
      <c r="L19" s="131"/>
      <c r="M19" s="131"/>
    </row>
    <row r="20" spans="1:13" s="130" customFormat="1" ht="30" customHeight="1">
      <c r="B20" s="122"/>
      <c r="C20" s="56" t="s">
        <v>175</v>
      </c>
      <c r="D20" s="123" t="s">
        <v>28</v>
      </c>
      <c r="E20" s="53" t="s">
        <v>70</v>
      </c>
      <c r="F20" s="129"/>
      <c r="G20" s="125"/>
      <c r="H20" s="8"/>
      <c r="I20" s="8"/>
      <c r="J20" s="6"/>
      <c r="K20" s="11"/>
      <c r="L20" s="131"/>
      <c r="M20" s="131"/>
    </row>
    <row r="21" spans="1:13" ht="30" customHeight="1">
      <c r="B21" s="128" t="s">
        <v>149</v>
      </c>
      <c r="C21" s="132"/>
      <c r="D21" s="133"/>
      <c r="E21" s="134"/>
      <c r="F21" s="129"/>
      <c r="G21" s="125"/>
      <c r="H21" s="11"/>
      <c r="J21" s="6"/>
      <c r="K21" s="11"/>
    </row>
    <row r="22" spans="1:13" ht="30" customHeight="1">
      <c r="A22" s="7"/>
      <c r="B22" s="122"/>
      <c r="C22" s="135"/>
      <c r="D22" s="133"/>
      <c r="E22" s="134"/>
      <c r="F22" s="129"/>
      <c r="G22" s="125"/>
      <c r="J22" s="6"/>
      <c r="K22" s="11"/>
    </row>
    <row r="23" spans="1:13" s="130" customFormat="1" ht="30" customHeight="1">
      <c r="B23" s="122" t="s">
        <v>31</v>
      </c>
      <c r="C23" s="56" t="s">
        <v>212</v>
      </c>
      <c r="D23" s="123" t="s">
        <v>32</v>
      </c>
      <c r="E23" s="53" t="s">
        <v>70</v>
      </c>
      <c r="F23" s="129"/>
      <c r="G23" s="125"/>
      <c r="H23" s="8"/>
      <c r="I23" s="8"/>
      <c r="J23" s="6"/>
      <c r="K23" s="11"/>
      <c r="L23" s="131"/>
      <c r="M23" s="131"/>
    </row>
    <row r="24" spans="1:13" ht="30" customHeight="1">
      <c r="B24" s="128" t="s">
        <v>149</v>
      </c>
      <c r="C24" s="132"/>
      <c r="D24" s="133"/>
      <c r="E24" s="134"/>
      <c r="F24" s="129"/>
      <c r="G24" s="125"/>
      <c r="H24" s="11"/>
      <c r="J24" s="6"/>
      <c r="K24" s="11"/>
    </row>
    <row r="25" spans="1:13" ht="30" customHeight="1">
      <c r="A25" s="7"/>
      <c r="B25" s="122"/>
      <c r="C25" s="135"/>
      <c r="D25" s="133"/>
      <c r="E25" s="134"/>
      <c r="F25" s="129"/>
      <c r="G25" s="125"/>
      <c r="J25" s="6"/>
      <c r="K25" s="11"/>
    </row>
    <row r="26" spans="1:13" s="130" customFormat="1" ht="30" customHeight="1">
      <c r="B26" s="122" t="s">
        <v>33</v>
      </c>
      <c r="C26" s="56" t="s">
        <v>174</v>
      </c>
      <c r="D26" s="123" t="s">
        <v>25</v>
      </c>
      <c r="E26" s="53" t="s">
        <v>70</v>
      </c>
      <c r="F26" s="129"/>
      <c r="G26" s="125"/>
      <c r="H26" s="8"/>
      <c r="I26" s="8"/>
      <c r="J26" s="6"/>
      <c r="K26" s="11"/>
      <c r="L26" s="131"/>
      <c r="M26" s="131"/>
    </row>
    <row r="27" spans="1:13" ht="30" customHeight="1">
      <c r="B27" s="191"/>
      <c r="C27" s="56" t="s">
        <v>175</v>
      </c>
      <c r="D27" s="123" t="s">
        <v>25</v>
      </c>
      <c r="E27" s="53" t="s">
        <v>70</v>
      </c>
      <c r="F27" s="129"/>
      <c r="G27" s="194"/>
      <c r="J27" s="6"/>
    </row>
    <row r="28" spans="1:13" ht="30" customHeight="1">
      <c r="B28" s="128" t="s">
        <v>149</v>
      </c>
      <c r="C28" s="132"/>
      <c r="D28" s="133"/>
      <c r="E28" s="134"/>
      <c r="F28" s="129"/>
      <c r="G28" s="125"/>
      <c r="H28" s="11"/>
      <c r="J28" s="6"/>
      <c r="K28" s="11"/>
    </row>
    <row r="29" spans="1:13" ht="30" customHeight="1">
      <c r="A29" s="7"/>
      <c r="B29" s="122"/>
      <c r="C29" s="135"/>
      <c r="D29" s="133"/>
      <c r="E29" s="134"/>
      <c r="F29" s="129"/>
      <c r="G29" s="125"/>
      <c r="J29" s="6"/>
      <c r="K29" s="11"/>
    </row>
    <row r="30" spans="1:13" s="130" customFormat="1" ht="30" customHeight="1">
      <c r="B30" s="122" t="s">
        <v>35</v>
      </c>
      <c r="C30" s="56" t="s">
        <v>176</v>
      </c>
      <c r="D30" s="123" t="s">
        <v>28</v>
      </c>
      <c r="E30" s="53" t="s">
        <v>70</v>
      </c>
      <c r="F30" s="129"/>
      <c r="G30" s="125"/>
      <c r="H30" s="8"/>
      <c r="I30" s="8"/>
      <c r="J30" s="6"/>
      <c r="K30" s="11"/>
      <c r="L30" s="131"/>
      <c r="M30" s="131"/>
    </row>
    <row r="31" spans="1:13" ht="30" customHeight="1">
      <c r="B31" s="128" t="s">
        <v>149</v>
      </c>
      <c r="C31" s="132"/>
      <c r="D31" s="133"/>
      <c r="E31" s="134"/>
      <c r="F31" s="129"/>
      <c r="G31" s="125"/>
      <c r="H31" s="11"/>
      <c r="J31" s="6"/>
      <c r="K31" s="11"/>
    </row>
    <row r="32" spans="1:13" ht="30" customHeight="1">
      <c r="A32" s="7"/>
      <c r="B32" s="122"/>
      <c r="C32" s="68"/>
      <c r="D32" s="123"/>
      <c r="E32" s="53"/>
      <c r="F32" s="126"/>
      <c r="G32" s="125"/>
      <c r="J32" s="6"/>
      <c r="K32" s="11"/>
    </row>
    <row r="33" spans="1:13" s="130" customFormat="1" ht="30" customHeight="1">
      <c r="B33" s="122" t="s">
        <v>584</v>
      </c>
      <c r="C33" s="56" t="s">
        <v>174</v>
      </c>
      <c r="D33" s="123" t="s">
        <v>34</v>
      </c>
      <c r="E33" s="53" t="s">
        <v>70</v>
      </c>
      <c r="F33" s="129"/>
      <c r="G33" s="125"/>
      <c r="H33" s="8"/>
      <c r="I33" s="8"/>
      <c r="J33" s="6"/>
      <c r="K33" s="11"/>
      <c r="L33" s="131"/>
      <c r="M33" s="131"/>
    </row>
    <row r="34" spans="1:13" s="130" customFormat="1" ht="30" customHeight="1">
      <c r="B34" s="122"/>
      <c r="C34" s="56" t="s">
        <v>175</v>
      </c>
      <c r="D34" s="123" t="s">
        <v>32</v>
      </c>
      <c r="E34" s="53" t="s">
        <v>177</v>
      </c>
      <c r="F34" s="129"/>
      <c r="G34" s="125"/>
      <c r="H34" s="8"/>
      <c r="I34" s="8"/>
      <c r="J34" s="6"/>
      <c r="K34" s="11"/>
      <c r="L34" s="131"/>
      <c r="M34" s="131"/>
    </row>
    <row r="35" spans="1:13" ht="30" customHeight="1">
      <c r="B35" s="128" t="s">
        <v>149</v>
      </c>
      <c r="C35" s="132"/>
      <c r="D35" s="133"/>
      <c r="E35" s="134"/>
      <c r="F35" s="129"/>
      <c r="G35" s="125"/>
      <c r="H35" s="11"/>
      <c r="J35" s="6"/>
      <c r="K35" s="11"/>
    </row>
    <row r="36" spans="1:13" ht="30" customHeight="1">
      <c r="A36" s="7"/>
      <c r="B36" s="122"/>
      <c r="C36" s="135"/>
      <c r="D36" s="133"/>
      <c r="E36" s="134"/>
      <c r="F36" s="129"/>
      <c r="G36" s="125"/>
      <c r="H36" s="6"/>
      <c r="I36" s="11"/>
      <c r="J36" s="6"/>
      <c r="K36" s="11"/>
    </row>
    <row r="37" spans="1:13" ht="30" customHeight="1">
      <c r="A37" s="7"/>
      <c r="B37" s="122" t="s">
        <v>585</v>
      </c>
      <c r="C37" s="68" t="s">
        <v>204</v>
      </c>
      <c r="D37" s="123" t="s">
        <v>25</v>
      </c>
      <c r="E37" s="53" t="s">
        <v>70</v>
      </c>
      <c r="F37" s="129"/>
      <c r="G37" s="125"/>
      <c r="J37" s="6"/>
      <c r="K37" s="11"/>
    </row>
    <row r="38" spans="1:13" ht="30" customHeight="1">
      <c r="A38" s="7"/>
      <c r="B38" s="122"/>
      <c r="C38" s="68" t="s">
        <v>178</v>
      </c>
      <c r="D38" s="123" t="s">
        <v>25</v>
      </c>
      <c r="E38" s="53" t="s">
        <v>70</v>
      </c>
      <c r="F38" s="129"/>
      <c r="G38" s="125"/>
      <c r="J38" s="6"/>
      <c r="K38" s="11"/>
    </row>
    <row r="39" spans="1:13" ht="30" customHeight="1">
      <c r="A39" s="7"/>
      <c r="B39" s="128" t="s">
        <v>78</v>
      </c>
      <c r="C39" s="132"/>
      <c r="D39" s="133"/>
      <c r="E39" s="134"/>
      <c r="F39" s="129"/>
      <c r="G39" s="125"/>
      <c r="J39" s="6"/>
      <c r="K39" s="11"/>
    </row>
    <row r="40" spans="1:13" ht="30" customHeight="1">
      <c r="A40" s="7"/>
      <c r="B40" s="122" t="s">
        <v>602</v>
      </c>
      <c r="C40" s="135"/>
      <c r="D40" s="133"/>
      <c r="E40" s="134"/>
      <c r="F40" s="129"/>
      <c r="G40" s="125"/>
      <c r="H40" s="11"/>
      <c r="J40" s="6"/>
      <c r="K40" s="11"/>
    </row>
    <row r="41" spans="1:13" ht="30" customHeight="1">
      <c r="A41" s="7"/>
      <c r="B41" s="122"/>
      <c r="C41" s="68"/>
      <c r="D41" s="123"/>
      <c r="E41" s="53"/>
      <c r="F41" s="126"/>
      <c r="G41" s="125"/>
      <c r="J41" s="6"/>
      <c r="K41" s="11"/>
    </row>
    <row r="42" spans="1:13" ht="30" customHeight="1">
      <c r="A42" s="7"/>
      <c r="B42" s="122"/>
      <c r="C42" s="56"/>
      <c r="D42" s="123"/>
      <c r="E42" s="53"/>
      <c r="F42" s="129"/>
      <c r="G42" s="125"/>
      <c r="J42" s="6"/>
      <c r="K42" s="11"/>
    </row>
    <row r="43" spans="1:13" ht="30" customHeight="1">
      <c r="A43" s="7"/>
      <c r="B43" s="122"/>
      <c r="C43" s="56"/>
      <c r="D43" s="123"/>
      <c r="E43" s="53"/>
      <c r="F43" s="129"/>
      <c r="G43" s="125"/>
      <c r="J43" s="6"/>
      <c r="K43" s="11"/>
    </row>
    <row r="44" spans="1:13" ht="30" customHeight="1">
      <c r="A44" s="7"/>
      <c r="B44" s="128"/>
      <c r="C44" s="68"/>
      <c r="D44" s="123"/>
      <c r="E44" s="53"/>
      <c r="F44" s="129"/>
      <c r="G44" s="125"/>
      <c r="H44" s="11"/>
      <c r="J44" s="6"/>
      <c r="K44" s="11"/>
    </row>
    <row r="45" spans="1:13" ht="30" customHeight="1">
      <c r="A45" s="7"/>
      <c r="B45" s="128"/>
      <c r="C45" s="68"/>
      <c r="D45" s="123"/>
      <c r="E45" s="53"/>
      <c r="F45" s="126"/>
      <c r="G45" s="125"/>
      <c r="J45" s="6"/>
      <c r="K45" s="11"/>
    </row>
    <row r="46" spans="1:13" ht="30" customHeight="1">
      <c r="A46" s="7"/>
      <c r="B46" s="122"/>
      <c r="C46" s="56"/>
      <c r="D46" s="123"/>
      <c r="E46" s="53"/>
      <c r="F46" s="129"/>
      <c r="G46" s="125"/>
      <c r="J46" s="6"/>
      <c r="K46" s="11"/>
    </row>
    <row r="47" spans="1:13" ht="30" customHeight="1">
      <c r="A47" s="7"/>
      <c r="B47" s="128"/>
      <c r="C47" s="68"/>
      <c r="D47" s="123"/>
      <c r="E47" s="53"/>
      <c r="F47" s="129"/>
      <c r="G47" s="125"/>
      <c r="H47" s="11"/>
      <c r="J47" s="6"/>
      <c r="K47" s="11"/>
    </row>
    <row r="48" spans="1:13" ht="30" customHeight="1">
      <c r="A48" s="7"/>
      <c r="B48" s="128"/>
      <c r="C48" s="68"/>
      <c r="D48" s="123"/>
      <c r="E48" s="53"/>
      <c r="F48" s="126"/>
      <c r="G48" s="125"/>
      <c r="J48" s="6"/>
      <c r="K48" s="11"/>
    </row>
    <row r="49" spans="1:11" ht="30" customHeight="1">
      <c r="A49" s="7"/>
      <c r="B49" s="122"/>
      <c r="C49" s="56"/>
      <c r="D49" s="123"/>
      <c r="E49" s="53"/>
      <c r="F49" s="129"/>
      <c r="G49" s="125"/>
      <c r="J49" s="6"/>
      <c r="K49" s="11"/>
    </row>
    <row r="50" spans="1:11" ht="30" customHeight="1">
      <c r="A50" s="7"/>
      <c r="B50" s="122"/>
      <c r="C50" s="56"/>
      <c r="D50" s="123"/>
      <c r="E50" s="53"/>
      <c r="F50" s="129"/>
      <c r="G50" s="125"/>
      <c r="H50" s="11"/>
      <c r="J50" s="6"/>
      <c r="K50" s="11"/>
    </row>
    <row r="51" spans="1:11" ht="30" customHeight="1">
      <c r="A51" s="7"/>
      <c r="B51" s="128"/>
      <c r="C51" s="68"/>
      <c r="D51" s="123"/>
      <c r="E51" s="53"/>
      <c r="F51" s="129"/>
      <c r="G51" s="125"/>
      <c r="H51" s="11"/>
      <c r="J51" s="6"/>
      <c r="K51" s="11"/>
    </row>
    <row r="52" spans="1:11" ht="30" customHeight="1">
      <c r="A52" s="7"/>
      <c r="B52" s="128"/>
      <c r="C52" s="68"/>
      <c r="D52" s="123"/>
      <c r="E52" s="53"/>
      <c r="F52" s="126"/>
      <c r="G52" s="125"/>
      <c r="J52" s="6"/>
      <c r="K52" s="11"/>
    </row>
    <row r="53" spans="1:11" ht="30" customHeight="1">
      <c r="A53" s="7"/>
      <c r="B53" s="122"/>
      <c r="C53" s="56"/>
      <c r="D53" s="123"/>
      <c r="E53" s="53"/>
      <c r="F53" s="129"/>
      <c r="G53" s="125"/>
      <c r="J53" s="6"/>
      <c r="K53" s="11"/>
    </row>
    <row r="54" spans="1:11" ht="30" customHeight="1">
      <c r="A54" s="7"/>
      <c r="B54" s="128"/>
      <c r="C54" s="68"/>
      <c r="D54" s="123"/>
      <c r="E54" s="53"/>
      <c r="F54" s="129"/>
      <c r="G54" s="125"/>
      <c r="H54" s="11"/>
      <c r="J54" s="6"/>
      <c r="K54" s="11"/>
    </row>
    <row r="55" spans="1:11" ht="30" customHeight="1">
      <c r="A55" s="7"/>
      <c r="B55" s="122"/>
      <c r="C55" s="68"/>
      <c r="D55" s="123"/>
      <c r="E55" s="53"/>
      <c r="F55" s="126"/>
      <c r="G55" s="125"/>
      <c r="J55" s="6"/>
      <c r="K55" s="11"/>
    </row>
    <row r="56" spans="1:11" ht="30" customHeight="1">
      <c r="A56" s="7"/>
      <c r="B56" s="122"/>
      <c r="C56" s="68"/>
      <c r="D56" s="123"/>
      <c r="E56" s="53"/>
      <c r="F56" s="129"/>
      <c r="G56" s="125"/>
      <c r="J56" s="6"/>
      <c r="K56" s="11"/>
    </row>
    <row r="57" spans="1:11" ht="30" customHeight="1">
      <c r="A57" s="7"/>
      <c r="B57" s="122"/>
      <c r="C57" s="68"/>
      <c r="D57" s="123"/>
      <c r="E57" s="53"/>
      <c r="F57" s="129"/>
      <c r="G57" s="125"/>
      <c r="J57" s="6"/>
      <c r="K57" s="11"/>
    </row>
    <row r="58" spans="1:11" ht="30" customHeight="1">
      <c r="A58" s="7"/>
      <c r="B58" s="128"/>
      <c r="C58" s="132"/>
      <c r="D58" s="133"/>
      <c r="E58" s="134"/>
      <c r="F58" s="129"/>
      <c r="G58" s="125"/>
      <c r="H58" s="11"/>
      <c r="J58" s="6"/>
      <c r="K58" s="11"/>
    </row>
    <row r="59" spans="1:11" ht="30" customHeight="1">
      <c r="A59" s="7"/>
      <c r="B59" s="122"/>
      <c r="C59" s="135"/>
      <c r="D59" s="133"/>
      <c r="E59" s="134"/>
      <c r="F59" s="129"/>
      <c r="G59" s="125"/>
      <c r="I59" s="136"/>
      <c r="J59" s="6"/>
      <c r="K59" s="11"/>
    </row>
    <row r="60" spans="1:11" ht="30" customHeight="1">
      <c r="A60" s="7"/>
      <c r="B60" s="122"/>
      <c r="C60" s="135"/>
      <c r="D60" s="133"/>
      <c r="E60" s="134"/>
      <c r="F60" s="129"/>
      <c r="G60" s="125"/>
      <c r="J60" s="6"/>
      <c r="K60" s="11"/>
    </row>
    <row r="61" spans="1:11" ht="30" customHeight="1">
      <c r="A61" s="7"/>
      <c r="B61" s="122" t="s">
        <v>36</v>
      </c>
      <c r="C61" s="135"/>
      <c r="D61" s="133"/>
      <c r="E61" s="134"/>
      <c r="F61" s="129">
        <f>J61</f>
        <v>0</v>
      </c>
      <c r="G61" s="125"/>
      <c r="J61" s="6"/>
      <c r="K61" s="11"/>
    </row>
    <row r="62" spans="1:11" ht="30" customHeight="1">
      <c r="A62" s="7"/>
      <c r="B62" s="122"/>
      <c r="C62" s="135"/>
      <c r="D62" s="133"/>
      <c r="E62" s="134"/>
      <c r="F62" s="129"/>
      <c r="G62" s="125"/>
      <c r="J62" s="6"/>
      <c r="K62" s="11"/>
    </row>
    <row r="63" spans="1:11" ht="30" customHeight="1">
      <c r="B63" s="191"/>
      <c r="C63" s="191"/>
      <c r="D63" s="192"/>
      <c r="E63" s="193"/>
      <c r="F63" s="191"/>
      <c r="G63" s="194"/>
      <c r="J63" s="6"/>
    </row>
    <row r="64" spans="1:11" ht="30" customHeight="1">
      <c r="B64" s="191"/>
      <c r="C64" s="191"/>
      <c r="D64" s="192"/>
      <c r="E64" s="193"/>
      <c r="F64" s="191"/>
      <c r="G64" s="194"/>
      <c r="J64" s="6"/>
    </row>
    <row r="65" spans="2:10" ht="30" customHeight="1">
      <c r="B65" s="191"/>
      <c r="C65" s="191"/>
      <c r="D65" s="192"/>
      <c r="E65" s="193"/>
      <c r="F65" s="191"/>
      <c r="G65" s="194"/>
      <c r="J65" s="6"/>
    </row>
    <row r="66" spans="2:10" ht="30" customHeight="1">
      <c r="B66" s="191"/>
      <c r="C66" s="191"/>
      <c r="D66" s="192"/>
      <c r="E66" s="193"/>
      <c r="F66" s="191"/>
      <c r="G66" s="194"/>
      <c r="J66" s="6"/>
    </row>
    <row r="67" spans="2:10" ht="30" customHeight="1">
      <c r="B67" s="191"/>
      <c r="C67" s="191"/>
      <c r="D67" s="192"/>
      <c r="E67" s="193"/>
      <c r="F67" s="191"/>
      <c r="G67" s="194"/>
      <c r="J67" s="6"/>
    </row>
    <row r="68" spans="2:10" ht="30" customHeight="1">
      <c r="B68" s="191"/>
      <c r="C68" s="191"/>
      <c r="D68" s="192"/>
      <c r="E68" s="193"/>
      <c r="F68" s="191"/>
      <c r="G68" s="194"/>
      <c r="J68" s="6"/>
    </row>
    <row r="69" spans="2:10" ht="30" customHeight="1">
      <c r="B69" s="191"/>
      <c r="C69" s="191"/>
      <c r="D69" s="192"/>
      <c r="E69" s="193"/>
      <c r="F69" s="191"/>
      <c r="G69" s="194"/>
      <c r="J69" s="6"/>
    </row>
    <row r="70" spans="2:10" ht="30" customHeight="1">
      <c r="B70" s="191"/>
      <c r="C70" s="191"/>
      <c r="D70" s="192"/>
      <c r="E70" s="193"/>
      <c r="F70" s="191"/>
      <c r="G70" s="194"/>
      <c r="J70" s="6"/>
    </row>
    <row r="71" spans="2:10" ht="30" customHeight="1">
      <c r="B71" s="191"/>
      <c r="C71" s="191"/>
      <c r="D71" s="192"/>
      <c r="E71" s="193"/>
      <c r="F71" s="191"/>
      <c r="G71" s="194"/>
      <c r="J71" s="6"/>
    </row>
    <row r="72" spans="2:10" ht="30" customHeight="1">
      <c r="B72" s="191"/>
      <c r="C72" s="191"/>
      <c r="D72" s="192"/>
      <c r="E72" s="193"/>
      <c r="F72" s="191"/>
      <c r="G72" s="194"/>
      <c r="J72" s="6"/>
    </row>
    <row r="73" spans="2:10" ht="30" customHeight="1">
      <c r="B73" s="191"/>
      <c r="C73" s="191"/>
      <c r="D73" s="192"/>
      <c r="E73" s="193"/>
      <c r="F73" s="191"/>
      <c r="G73" s="194"/>
      <c r="J73" s="6"/>
    </row>
    <row r="74" spans="2:10" ht="30" customHeight="1">
      <c r="B74" s="191"/>
      <c r="C74" s="191"/>
      <c r="D74" s="192"/>
      <c r="E74" s="193"/>
      <c r="F74" s="191"/>
      <c r="G74" s="194"/>
      <c r="J74" s="6"/>
    </row>
    <row r="75" spans="2:10" ht="30" customHeight="1">
      <c r="B75" s="191"/>
      <c r="C75" s="191"/>
      <c r="D75" s="192"/>
      <c r="E75" s="193"/>
      <c r="F75" s="191"/>
      <c r="G75" s="194"/>
      <c r="J75" s="6"/>
    </row>
    <row r="76" spans="2:10" ht="30" customHeight="1">
      <c r="B76" s="191"/>
      <c r="C76" s="191"/>
      <c r="D76" s="192"/>
      <c r="E76" s="193"/>
      <c r="F76" s="191"/>
      <c r="G76" s="194"/>
      <c r="J76" s="6"/>
    </row>
    <row r="77" spans="2:10" ht="30" customHeight="1">
      <c r="B77" s="191"/>
      <c r="C77" s="191"/>
      <c r="D77" s="192"/>
      <c r="E77" s="193"/>
      <c r="F77" s="191"/>
      <c r="G77" s="194"/>
      <c r="J77" s="6"/>
    </row>
    <row r="78" spans="2:10" ht="30" customHeight="1">
      <c r="B78" s="191"/>
      <c r="C78" s="191"/>
      <c r="D78" s="192"/>
      <c r="E78" s="193"/>
      <c r="F78" s="191"/>
      <c r="G78" s="194"/>
      <c r="J78" s="6"/>
    </row>
    <row r="79" spans="2:10" ht="30" customHeight="1">
      <c r="B79" s="191"/>
      <c r="C79" s="191"/>
      <c r="D79" s="192"/>
      <c r="E79" s="193"/>
      <c r="F79" s="191"/>
      <c r="G79" s="194"/>
      <c r="J79" s="6"/>
    </row>
    <row r="80" spans="2:10" ht="30" customHeight="1">
      <c r="B80" s="191"/>
      <c r="C80" s="191"/>
      <c r="D80" s="192"/>
      <c r="E80" s="193"/>
      <c r="F80" s="191"/>
      <c r="G80" s="194"/>
      <c r="J80" s="6"/>
    </row>
    <row r="81" spans="2:10" ht="30" customHeight="1">
      <c r="B81" s="191"/>
      <c r="C81" s="191"/>
      <c r="D81" s="192"/>
      <c r="E81" s="193"/>
      <c r="F81" s="191"/>
      <c r="G81" s="194"/>
      <c r="J81" s="6"/>
    </row>
    <row r="82" spans="2:10" ht="30" customHeight="1">
      <c r="B82" s="7"/>
      <c r="C82" s="7"/>
      <c r="D82" s="137"/>
      <c r="E82" s="138"/>
      <c r="F82" s="7"/>
      <c r="G82" s="11"/>
      <c r="J82" s="6"/>
    </row>
    <row r="83" spans="2:10" ht="30" customHeight="1">
      <c r="B83" s="7"/>
      <c r="C83" s="7"/>
      <c r="D83" s="137"/>
      <c r="E83" s="138"/>
      <c r="F83" s="7"/>
      <c r="G83" s="11"/>
      <c r="J83" s="6"/>
    </row>
    <row r="84" spans="2:10" ht="30" customHeight="1">
      <c r="B84" s="7"/>
      <c r="C84" s="7"/>
      <c r="D84" s="137"/>
      <c r="E84" s="138"/>
      <c r="F84" s="7"/>
      <c r="G84" s="11"/>
      <c r="J84" s="6"/>
    </row>
    <row r="85" spans="2:10" ht="30" customHeight="1">
      <c r="B85" s="7"/>
      <c r="C85" s="7"/>
      <c r="D85" s="137"/>
      <c r="E85" s="138"/>
      <c r="F85" s="7"/>
      <c r="G85" s="11"/>
      <c r="J85" s="6"/>
    </row>
    <row r="86" spans="2:10" ht="30" customHeight="1">
      <c r="B86" s="7"/>
      <c r="C86" s="7"/>
      <c r="D86" s="137"/>
      <c r="E86" s="138"/>
      <c r="F86" s="7"/>
      <c r="G86" s="11"/>
      <c r="J86" s="6"/>
    </row>
    <row r="87" spans="2:10" ht="30" customHeight="1">
      <c r="B87" s="7"/>
      <c r="C87" s="7"/>
      <c r="D87" s="137"/>
      <c r="E87" s="138"/>
      <c r="F87" s="7"/>
      <c r="G87" s="11"/>
      <c r="J87" s="6"/>
    </row>
    <row r="88" spans="2:10" ht="30" customHeight="1">
      <c r="B88" s="7"/>
      <c r="C88" s="7"/>
      <c r="D88" s="137"/>
      <c r="E88" s="138"/>
      <c r="F88" s="7"/>
      <c r="G88" s="11"/>
      <c r="J88" s="6"/>
    </row>
    <row r="89" spans="2:10" ht="30" customHeight="1">
      <c r="B89" s="7"/>
      <c r="C89" s="7"/>
      <c r="D89" s="137"/>
      <c r="E89" s="138"/>
      <c r="F89" s="7"/>
      <c r="G89" s="11"/>
      <c r="J89" s="6"/>
    </row>
    <row r="90" spans="2:10" ht="30" customHeight="1">
      <c r="B90" s="7"/>
      <c r="C90" s="7"/>
      <c r="D90" s="137"/>
      <c r="E90" s="138"/>
      <c r="F90" s="7"/>
      <c r="G90" s="11"/>
      <c r="J90" s="6"/>
    </row>
    <row r="91" spans="2:10" ht="30" customHeight="1">
      <c r="B91" s="7"/>
      <c r="C91" s="7"/>
      <c r="D91" s="137"/>
      <c r="E91" s="138"/>
      <c r="F91" s="7"/>
      <c r="G91" s="11"/>
      <c r="J91" s="6"/>
    </row>
    <row r="92" spans="2:10" ht="30" customHeight="1">
      <c r="B92" s="7"/>
      <c r="C92" s="7"/>
      <c r="D92" s="137"/>
      <c r="E92" s="138"/>
      <c r="F92" s="7"/>
      <c r="G92" s="11"/>
      <c r="J92" s="6"/>
    </row>
    <row r="93" spans="2:10" ht="30" customHeight="1">
      <c r="B93" s="7"/>
      <c r="C93" s="7"/>
      <c r="D93" s="137"/>
      <c r="E93" s="138"/>
      <c r="F93" s="7"/>
      <c r="G93" s="11"/>
      <c r="J93" s="6"/>
    </row>
    <row r="94" spans="2:10" ht="30" customHeight="1">
      <c r="B94" s="7"/>
      <c r="C94" s="7"/>
      <c r="D94" s="137"/>
      <c r="E94" s="138"/>
      <c r="F94" s="7"/>
      <c r="G94" s="11"/>
      <c r="J94" s="6"/>
    </row>
    <row r="95" spans="2:10" ht="30" customHeight="1">
      <c r="B95" s="7"/>
      <c r="C95" s="7"/>
      <c r="D95" s="137"/>
      <c r="E95" s="138"/>
      <c r="F95" s="7"/>
      <c r="G95" s="11"/>
      <c r="J95" s="6"/>
    </row>
    <row r="96" spans="2:10" ht="30" customHeight="1">
      <c r="B96" s="7"/>
      <c r="C96" s="7"/>
      <c r="D96" s="137"/>
      <c r="E96" s="138"/>
      <c r="F96" s="7"/>
      <c r="G96" s="11"/>
      <c r="J96" s="6"/>
    </row>
    <row r="97" spans="2:10" ht="30" customHeight="1">
      <c r="B97" s="7"/>
      <c r="C97" s="7"/>
      <c r="D97" s="137"/>
      <c r="E97" s="138"/>
      <c r="F97" s="7"/>
      <c r="G97" s="11"/>
      <c r="J97" s="6"/>
    </row>
    <row r="98" spans="2:10" ht="30" customHeight="1">
      <c r="B98" s="7"/>
      <c r="C98" s="7"/>
      <c r="D98" s="137"/>
      <c r="E98" s="138"/>
      <c r="F98" s="7"/>
      <c r="G98" s="11"/>
      <c r="J98" s="6"/>
    </row>
    <row r="99" spans="2:10" ht="30" customHeight="1">
      <c r="B99" s="7"/>
      <c r="C99" s="7"/>
      <c r="D99" s="137"/>
      <c r="E99" s="138"/>
      <c r="F99" s="7"/>
      <c r="G99" s="11"/>
      <c r="J99" s="6"/>
    </row>
    <row r="100" spans="2:10" ht="30" customHeight="1">
      <c r="B100" s="7"/>
      <c r="C100" s="7"/>
      <c r="D100" s="137"/>
      <c r="E100" s="138"/>
      <c r="F100" s="7"/>
      <c r="G100" s="11"/>
      <c r="J100" s="6"/>
    </row>
    <row r="101" spans="2:10" ht="30" customHeight="1">
      <c r="B101" s="7"/>
      <c r="C101" s="7"/>
      <c r="D101" s="137"/>
      <c r="E101" s="138"/>
      <c r="F101" s="7"/>
      <c r="G101" s="11"/>
      <c r="J101" s="6"/>
    </row>
    <row r="102" spans="2:10" ht="30" customHeight="1">
      <c r="B102" s="7"/>
      <c r="C102" s="7"/>
      <c r="D102" s="137"/>
      <c r="E102" s="138"/>
      <c r="F102" s="7"/>
      <c r="G102" s="11"/>
      <c r="J102" s="6"/>
    </row>
    <row r="103" spans="2:10" ht="30" customHeight="1">
      <c r="B103" s="7"/>
      <c r="C103" s="7"/>
      <c r="D103" s="137"/>
      <c r="E103" s="138"/>
      <c r="F103" s="7"/>
      <c r="G103" s="11"/>
      <c r="J103" s="6"/>
    </row>
    <row r="104" spans="2:10" ht="30" customHeight="1">
      <c r="B104" s="7"/>
      <c r="C104" s="7"/>
      <c r="D104" s="137"/>
      <c r="E104" s="138"/>
      <c r="F104" s="7"/>
      <c r="G104" s="11"/>
      <c r="J104" s="6"/>
    </row>
    <row r="105" spans="2:10" ht="30" customHeight="1">
      <c r="B105" s="7"/>
      <c r="C105" s="7"/>
      <c r="D105" s="137"/>
      <c r="E105" s="138"/>
      <c r="F105" s="7"/>
      <c r="G105" s="11"/>
      <c r="J105" s="6"/>
    </row>
    <row r="106" spans="2:10" ht="30" customHeight="1">
      <c r="B106" s="7"/>
      <c r="C106" s="7"/>
      <c r="D106" s="137"/>
      <c r="E106" s="138"/>
      <c r="F106" s="7"/>
      <c r="G106" s="11"/>
      <c r="J106" s="6"/>
    </row>
    <row r="107" spans="2:10" ht="30" customHeight="1">
      <c r="B107" s="7"/>
      <c r="C107" s="7"/>
      <c r="D107" s="137"/>
      <c r="E107" s="138"/>
      <c r="F107" s="7"/>
      <c r="G107" s="11"/>
      <c r="J107" s="6"/>
    </row>
    <row r="108" spans="2:10" ht="30" customHeight="1">
      <c r="B108" s="7"/>
      <c r="C108" s="7"/>
      <c r="D108" s="137"/>
      <c r="E108" s="138"/>
      <c r="F108" s="7"/>
      <c r="G108" s="11"/>
      <c r="J108" s="6"/>
    </row>
    <row r="109" spans="2:10" ht="30" customHeight="1">
      <c r="B109" s="7"/>
      <c r="C109" s="7"/>
      <c r="D109" s="137"/>
      <c r="E109" s="138"/>
      <c r="F109" s="7"/>
      <c r="G109" s="11"/>
      <c r="J109" s="6"/>
    </row>
    <row r="110" spans="2:10" ht="30" customHeight="1">
      <c r="B110" s="7"/>
      <c r="C110" s="7"/>
      <c r="D110" s="137"/>
      <c r="E110" s="138"/>
      <c r="F110" s="7"/>
      <c r="G110" s="11"/>
      <c r="J110" s="6"/>
    </row>
    <row r="111" spans="2:10" ht="30" customHeight="1">
      <c r="B111" s="7"/>
      <c r="C111" s="7"/>
      <c r="D111" s="137"/>
      <c r="E111" s="138"/>
      <c r="F111" s="7"/>
      <c r="G111" s="11"/>
      <c r="J111" s="6"/>
    </row>
    <row r="112" spans="2:10" ht="30" customHeight="1">
      <c r="B112" s="7"/>
      <c r="C112" s="7"/>
      <c r="D112" s="137"/>
      <c r="E112" s="138"/>
      <c r="F112" s="7"/>
      <c r="G112" s="11"/>
      <c r="J112" s="6"/>
    </row>
    <row r="113" spans="2:10" ht="30" customHeight="1">
      <c r="B113" s="7"/>
      <c r="C113" s="7"/>
      <c r="D113" s="137"/>
      <c r="E113" s="138"/>
      <c r="F113" s="7"/>
      <c r="G113" s="11"/>
      <c r="J113" s="6"/>
    </row>
    <row r="114" spans="2:10" ht="30" customHeight="1">
      <c r="B114" s="7"/>
      <c r="C114" s="7"/>
      <c r="D114" s="137"/>
      <c r="E114" s="138"/>
      <c r="F114" s="7"/>
      <c r="G114" s="11"/>
      <c r="J114" s="6"/>
    </row>
    <row r="115" spans="2:10" ht="30" customHeight="1">
      <c r="B115" s="7"/>
      <c r="C115" s="7"/>
      <c r="D115" s="137"/>
      <c r="E115" s="138"/>
      <c r="F115" s="7"/>
      <c r="G115" s="11"/>
      <c r="J115" s="6"/>
    </row>
    <row r="116" spans="2:10" ht="30" customHeight="1">
      <c r="B116" s="7"/>
      <c r="C116" s="7"/>
      <c r="D116" s="137"/>
      <c r="E116" s="138"/>
      <c r="F116" s="7"/>
      <c r="G116" s="11"/>
      <c r="J116" s="6"/>
    </row>
    <row r="117" spans="2:10" ht="30" customHeight="1">
      <c r="B117" s="7"/>
      <c r="C117" s="7"/>
      <c r="D117" s="137"/>
      <c r="E117" s="138"/>
      <c r="F117" s="7"/>
      <c r="G117" s="11"/>
      <c r="J117" s="6"/>
    </row>
    <row r="118" spans="2:10" ht="30" customHeight="1">
      <c r="B118" s="7"/>
      <c r="C118" s="7"/>
      <c r="D118" s="137"/>
      <c r="E118" s="138"/>
      <c r="F118" s="7"/>
      <c r="G118" s="11"/>
      <c r="J118" s="6"/>
    </row>
    <row r="119" spans="2:10" ht="30" customHeight="1">
      <c r="B119" s="7"/>
      <c r="C119" s="7"/>
      <c r="D119" s="137"/>
      <c r="E119" s="138"/>
      <c r="F119" s="7"/>
      <c r="G119" s="11"/>
      <c r="J119" s="6"/>
    </row>
    <row r="120" spans="2:10" ht="30" customHeight="1">
      <c r="B120" s="7"/>
      <c r="C120" s="7"/>
      <c r="D120" s="137"/>
      <c r="E120" s="138"/>
      <c r="F120" s="7"/>
      <c r="G120" s="11"/>
      <c r="J120" s="6"/>
    </row>
    <row r="121" spans="2:10" ht="30" customHeight="1">
      <c r="B121" s="7"/>
      <c r="C121" s="7"/>
      <c r="D121" s="137"/>
      <c r="E121" s="138"/>
      <c r="F121" s="7"/>
      <c r="G121" s="11"/>
      <c r="J121" s="6"/>
    </row>
    <row r="122" spans="2:10" ht="30" customHeight="1">
      <c r="B122" s="7"/>
      <c r="C122" s="7"/>
      <c r="D122" s="137"/>
      <c r="E122" s="138"/>
      <c r="F122" s="7"/>
      <c r="G122" s="11"/>
      <c r="J122" s="6"/>
    </row>
    <row r="123" spans="2:10" ht="30" customHeight="1">
      <c r="B123" s="7"/>
      <c r="C123" s="7"/>
      <c r="D123" s="137"/>
      <c r="E123" s="138"/>
      <c r="F123" s="7"/>
      <c r="G123" s="11"/>
      <c r="J123" s="6"/>
    </row>
    <row r="124" spans="2:10" ht="30" customHeight="1">
      <c r="B124" s="7"/>
      <c r="C124" s="7"/>
      <c r="D124" s="137"/>
      <c r="E124" s="138"/>
      <c r="F124" s="7"/>
      <c r="G124" s="11"/>
      <c r="J124" s="6"/>
    </row>
    <row r="125" spans="2:10" ht="30" customHeight="1">
      <c r="B125" s="7"/>
      <c r="C125" s="7"/>
      <c r="D125" s="137"/>
      <c r="E125" s="138"/>
      <c r="F125" s="7"/>
      <c r="G125" s="11"/>
      <c r="J125" s="6"/>
    </row>
    <row r="126" spans="2:10" ht="30" customHeight="1">
      <c r="B126" s="7"/>
      <c r="C126" s="7"/>
      <c r="D126" s="137"/>
      <c r="E126" s="138"/>
      <c r="F126" s="7"/>
      <c r="G126" s="11"/>
      <c r="J126" s="6"/>
    </row>
    <row r="127" spans="2:10" ht="30" customHeight="1">
      <c r="B127" s="7"/>
      <c r="C127" s="7"/>
      <c r="D127" s="137"/>
      <c r="E127" s="138"/>
      <c r="F127" s="7"/>
      <c r="G127" s="11"/>
      <c r="J127" s="6"/>
    </row>
    <row r="128" spans="2:10" ht="30" customHeight="1">
      <c r="B128" s="7"/>
      <c r="C128" s="7"/>
      <c r="D128" s="137"/>
      <c r="E128" s="138"/>
      <c r="F128" s="7"/>
      <c r="G128" s="11"/>
      <c r="J128" s="6"/>
    </row>
    <row r="129" spans="2:10" ht="30" customHeight="1">
      <c r="B129" s="7"/>
      <c r="C129" s="7"/>
      <c r="D129" s="137"/>
      <c r="E129" s="138"/>
      <c r="F129" s="7"/>
      <c r="G129" s="11"/>
      <c r="J129" s="6"/>
    </row>
    <row r="130" spans="2:10" ht="30" customHeight="1">
      <c r="B130" s="7"/>
      <c r="C130" s="7"/>
      <c r="D130" s="137"/>
      <c r="E130" s="138"/>
      <c r="F130" s="7"/>
      <c r="G130" s="11"/>
      <c r="J130" s="6"/>
    </row>
    <row r="131" spans="2:10" ht="30" customHeight="1">
      <c r="B131" s="7"/>
      <c r="C131" s="7"/>
      <c r="D131" s="137"/>
      <c r="E131" s="138"/>
      <c r="F131" s="7"/>
      <c r="G131" s="11"/>
      <c r="J131" s="6"/>
    </row>
    <row r="132" spans="2:10" ht="30" customHeight="1">
      <c r="B132" s="7"/>
      <c r="C132" s="7"/>
      <c r="D132" s="137"/>
      <c r="E132" s="138"/>
      <c r="F132" s="7"/>
      <c r="G132" s="11"/>
      <c r="J132" s="6"/>
    </row>
    <row r="133" spans="2:10" ht="30" customHeight="1">
      <c r="B133" s="7"/>
      <c r="C133" s="7"/>
      <c r="D133" s="137"/>
      <c r="E133" s="138"/>
      <c r="F133" s="7"/>
      <c r="G133" s="11"/>
      <c r="J133" s="6"/>
    </row>
    <row r="134" spans="2:10" ht="30" customHeight="1">
      <c r="B134" s="7"/>
      <c r="C134" s="7"/>
      <c r="D134" s="137"/>
      <c r="E134" s="138"/>
      <c r="F134" s="7"/>
      <c r="G134" s="11"/>
      <c r="J134" s="6"/>
    </row>
    <row r="135" spans="2:10" ht="30" customHeight="1">
      <c r="B135" s="7"/>
      <c r="C135" s="7"/>
      <c r="D135" s="137"/>
      <c r="E135" s="138"/>
      <c r="F135" s="7"/>
      <c r="G135" s="11"/>
      <c r="J135" s="6"/>
    </row>
    <row r="136" spans="2:10" ht="30" customHeight="1">
      <c r="B136" s="7"/>
      <c r="C136" s="7"/>
      <c r="D136" s="137"/>
      <c r="E136" s="138"/>
      <c r="F136" s="7"/>
      <c r="G136" s="11"/>
      <c r="J136" s="6"/>
    </row>
    <row r="137" spans="2:10" ht="30" customHeight="1">
      <c r="B137" s="7"/>
      <c r="C137" s="7"/>
      <c r="D137" s="137"/>
      <c r="E137" s="138"/>
      <c r="F137" s="7"/>
      <c r="G137" s="11"/>
      <c r="J137" s="6"/>
    </row>
    <row r="138" spans="2:10" ht="30" customHeight="1">
      <c r="B138" s="7"/>
      <c r="C138" s="7"/>
      <c r="D138" s="137"/>
      <c r="E138" s="138"/>
      <c r="F138" s="7"/>
      <c r="G138" s="11"/>
      <c r="J138" s="6"/>
    </row>
    <row r="139" spans="2:10" ht="30" customHeight="1">
      <c r="B139" s="7"/>
      <c r="C139" s="7"/>
      <c r="D139" s="137"/>
      <c r="E139" s="138"/>
      <c r="F139" s="7"/>
      <c r="G139" s="11"/>
      <c r="J139" s="6"/>
    </row>
    <row r="140" spans="2:10" ht="30" customHeight="1">
      <c r="B140" s="7"/>
      <c r="C140" s="7"/>
      <c r="D140" s="137"/>
      <c r="E140" s="138"/>
      <c r="F140" s="7"/>
      <c r="G140" s="11"/>
      <c r="J140" s="6"/>
    </row>
    <row r="141" spans="2:10" ht="30" customHeight="1">
      <c r="B141" s="7"/>
      <c r="C141" s="7"/>
      <c r="D141" s="137"/>
      <c r="E141" s="138"/>
      <c r="F141" s="7"/>
      <c r="G141" s="11"/>
      <c r="J141" s="6"/>
    </row>
    <row r="142" spans="2:10" ht="30" customHeight="1">
      <c r="B142" s="7"/>
      <c r="C142" s="7"/>
      <c r="D142" s="137"/>
      <c r="E142" s="138"/>
      <c r="F142" s="7"/>
      <c r="G142" s="11"/>
      <c r="J142" s="6"/>
    </row>
    <row r="143" spans="2:10" ht="30" customHeight="1">
      <c r="B143" s="7"/>
      <c r="C143" s="7"/>
      <c r="D143" s="137"/>
      <c r="E143" s="138"/>
      <c r="F143" s="7"/>
      <c r="G143" s="11"/>
      <c r="J143" s="6"/>
    </row>
    <row r="144" spans="2:10" ht="30" customHeight="1">
      <c r="B144" s="7"/>
      <c r="C144" s="7"/>
      <c r="D144" s="137"/>
      <c r="E144" s="138"/>
      <c r="F144" s="7"/>
      <c r="G144" s="11"/>
      <c r="J144" s="6"/>
    </row>
    <row r="145" spans="2:10" ht="30" customHeight="1">
      <c r="B145" s="7"/>
      <c r="C145" s="7"/>
      <c r="D145" s="137"/>
      <c r="E145" s="138"/>
      <c r="F145" s="7"/>
      <c r="G145" s="11"/>
      <c r="J145" s="6"/>
    </row>
    <row r="146" spans="2:10" ht="30" customHeight="1">
      <c r="B146" s="7"/>
      <c r="C146" s="7"/>
      <c r="D146" s="137"/>
      <c r="E146" s="138"/>
      <c r="F146" s="7"/>
      <c r="G146" s="11"/>
      <c r="J146" s="6"/>
    </row>
    <row r="147" spans="2:10" ht="30" customHeight="1">
      <c r="B147" s="7"/>
      <c r="C147" s="7"/>
      <c r="D147" s="137"/>
      <c r="E147" s="138"/>
      <c r="F147" s="7"/>
      <c r="G147" s="11"/>
      <c r="J147" s="6"/>
    </row>
    <row r="148" spans="2:10" ht="30" customHeight="1">
      <c r="B148" s="7"/>
      <c r="C148" s="7"/>
      <c r="D148" s="137"/>
      <c r="E148" s="138"/>
      <c r="F148" s="7"/>
      <c r="G148" s="11"/>
      <c r="J148" s="6"/>
    </row>
    <row r="149" spans="2:10" ht="30" customHeight="1">
      <c r="B149" s="7"/>
      <c r="C149" s="7"/>
      <c r="D149" s="137"/>
      <c r="E149" s="138"/>
      <c r="F149" s="7"/>
      <c r="G149" s="11"/>
      <c r="J149" s="6"/>
    </row>
    <row r="150" spans="2:10" ht="30" customHeight="1">
      <c r="B150" s="7"/>
      <c r="C150" s="7"/>
      <c r="D150" s="137"/>
      <c r="E150" s="138"/>
      <c r="F150" s="7"/>
      <c r="G150" s="11"/>
      <c r="J150" s="6"/>
    </row>
    <row r="151" spans="2:10" ht="30" customHeight="1">
      <c r="B151" s="7"/>
      <c r="C151" s="7"/>
      <c r="D151" s="137"/>
      <c r="E151" s="138"/>
      <c r="F151" s="7"/>
      <c r="G151" s="11"/>
      <c r="J151" s="6"/>
    </row>
    <row r="152" spans="2:10" ht="30" customHeight="1">
      <c r="B152" s="7"/>
      <c r="C152" s="7"/>
      <c r="D152" s="137"/>
      <c r="E152" s="138"/>
      <c r="F152" s="7"/>
      <c r="G152" s="11"/>
      <c r="J152" s="6"/>
    </row>
    <row r="153" spans="2:10" ht="30" customHeight="1">
      <c r="B153" s="7"/>
      <c r="C153" s="7"/>
      <c r="D153" s="137"/>
      <c r="E153" s="138"/>
      <c r="F153" s="7"/>
      <c r="G153" s="11"/>
      <c r="J153" s="6"/>
    </row>
    <row r="154" spans="2:10" ht="30" customHeight="1">
      <c r="B154" s="7"/>
      <c r="C154" s="7"/>
      <c r="D154" s="137"/>
      <c r="E154" s="138"/>
      <c r="F154" s="7"/>
      <c r="G154" s="11"/>
      <c r="J154" s="6"/>
    </row>
    <row r="155" spans="2:10" ht="30" customHeight="1">
      <c r="B155" s="7"/>
      <c r="C155" s="7"/>
      <c r="D155" s="137"/>
      <c r="E155" s="138"/>
      <c r="F155" s="7"/>
      <c r="G155" s="11"/>
      <c r="J155" s="6"/>
    </row>
    <row r="156" spans="2:10" ht="30" customHeight="1">
      <c r="B156" s="7"/>
      <c r="C156" s="7"/>
      <c r="D156" s="137"/>
      <c r="E156" s="138"/>
      <c r="F156" s="7"/>
      <c r="G156" s="11"/>
      <c r="J156" s="6"/>
    </row>
    <row r="157" spans="2:10" ht="30" customHeight="1">
      <c r="B157" s="7"/>
      <c r="C157" s="7"/>
      <c r="D157" s="137"/>
      <c r="E157" s="138"/>
      <c r="F157" s="7"/>
      <c r="G157" s="11"/>
      <c r="J157" s="6"/>
    </row>
    <row r="158" spans="2:10" ht="30" customHeight="1">
      <c r="B158" s="7"/>
      <c r="C158" s="7"/>
      <c r="D158" s="137"/>
      <c r="E158" s="138"/>
      <c r="F158" s="7"/>
      <c r="G158" s="11"/>
      <c r="J158" s="6"/>
    </row>
    <row r="159" spans="2:10" ht="30" customHeight="1">
      <c r="B159" s="7"/>
      <c r="C159" s="7"/>
      <c r="D159" s="137"/>
      <c r="E159" s="138"/>
      <c r="F159" s="7"/>
      <c r="G159" s="11"/>
      <c r="J159" s="6"/>
    </row>
    <row r="160" spans="2:10" ht="30" customHeight="1">
      <c r="B160" s="7"/>
      <c r="C160" s="7"/>
      <c r="D160" s="137"/>
      <c r="E160" s="138"/>
      <c r="F160" s="7"/>
      <c r="G160" s="11"/>
      <c r="J160" s="6"/>
    </row>
    <row r="161" spans="2:10" ht="30" customHeight="1">
      <c r="B161" s="7"/>
      <c r="C161" s="7"/>
      <c r="D161" s="137"/>
      <c r="E161" s="138"/>
      <c r="F161" s="7"/>
      <c r="G161" s="11"/>
      <c r="J161" s="6"/>
    </row>
    <row r="162" spans="2:10" ht="30" customHeight="1">
      <c r="B162" s="7"/>
      <c r="C162" s="7"/>
      <c r="D162" s="137"/>
      <c r="E162" s="138"/>
      <c r="F162" s="7"/>
      <c r="G162" s="11"/>
      <c r="J162" s="6"/>
    </row>
    <row r="163" spans="2:10" ht="30" customHeight="1">
      <c r="B163" s="7"/>
      <c r="C163" s="7"/>
      <c r="D163" s="137"/>
      <c r="E163" s="138"/>
      <c r="F163" s="7"/>
      <c r="G163" s="11"/>
      <c r="J163" s="6"/>
    </row>
    <row r="164" spans="2:10" ht="30" customHeight="1">
      <c r="B164" s="7"/>
      <c r="C164" s="7"/>
      <c r="D164" s="137"/>
      <c r="E164" s="138"/>
      <c r="F164" s="7"/>
      <c r="G164" s="11"/>
      <c r="J164" s="6"/>
    </row>
    <row r="165" spans="2:10" ht="30" customHeight="1">
      <c r="B165" s="7"/>
      <c r="C165" s="7"/>
      <c r="D165" s="137"/>
      <c r="E165" s="138"/>
      <c r="F165" s="7"/>
      <c r="G165" s="11"/>
      <c r="J165" s="6"/>
    </row>
    <row r="166" spans="2:10" ht="30" customHeight="1">
      <c r="B166" s="7"/>
      <c r="C166" s="7"/>
      <c r="D166" s="137"/>
      <c r="E166" s="138"/>
      <c r="F166" s="7"/>
      <c r="G166" s="11"/>
      <c r="J166" s="6"/>
    </row>
    <row r="167" spans="2:10" ht="30" customHeight="1">
      <c r="B167" s="7"/>
      <c r="C167" s="7"/>
      <c r="D167" s="137"/>
      <c r="E167" s="138"/>
      <c r="F167" s="7"/>
      <c r="G167" s="11"/>
      <c r="J167" s="6"/>
    </row>
    <row r="168" spans="2:10" ht="30" customHeight="1">
      <c r="B168" s="7"/>
      <c r="C168" s="7"/>
      <c r="D168" s="137"/>
      <c r="E168" s="138"/>
      <c r="F168" s="7"/>
      <c r="G168" s="11"/>
      <c r="J168" s="6"/>
    </row>
    <row r="169" spans="2:10" ht="30" customHeight="1">
      <c r="B169" s="7"/>
      <c r="C169" s="7"/>
      <c r="D169" s="137"/>
      <c r="E169" s="138"/>
      <c r="F169" s="7"/>
      <c r="G169" s="11"/>
      <c r="J169" s="6"/>
    </row>
    <row r="170" spans="2:10" ht="30" customHeight="1">
      <c r="B170" s="7"/>
      <c r="C170" s="7"/>
      <c r="D170" s="137"/>
      <c r="E170" s="138"/>
      <c r="F170" s="7"/>
      <c r="G170" s="11"/>
      <c r="J170" s="6"/>
    </row>
    <row r="171" spans="2:10" ht="30" customHeight="1">
      <c r="B171" s="7"/>
      <c r="C171" s="7"/>
      <c r="D171" s="137"/>
      <c r="E171" s="138"/>
      <c r="F171" s="7"/>
      <c r="G171" s="11"/>
      <c r="J171" s="6"/>
    </row>
    <row r="172" spans="2:10" ht="30" customHeight="1">
      <c r="B172" s="7"/>
      <c r="C172" s="7"/>
      <c r="D172" s="137"/>
      <c r="E172" s="138"/>
      <c r="F172" s="7"/>
      <c r="G172" s="11"/>
      <c r="J172" s="6"/>
    </row>
    <row r="173" spans="2:10" ht="30" customHeight="1">
      <c r="B173" s="7"/>
      <c r="C173" s="7"/>
      <c r="D173" s="137"/>
      <c r="E173" s="138"/>
      <c r="F173" s="7"/>
      <c r="G173" s="11"/>
      <c r="J173" s="6"/>
    </row>
    <row r="174" spans="2:10" ht="30" customHeight="1">
      <c r="B174" s="7"/>
      <c r="C174" s="7"/>
      <c r="D174" s="137"/>
      <c r="E174" s="138"/>
      <c r="F174" s="7"/>
      <c r="G174" s="11"/>
      <c r="J174" s="6"/>
    </row>
    <row r="175" spans="2:10" ht="30" customHeight="1">
      <c r="B175" s="7"/>
      <c r="C175" s="7"/>
      <c r="D175" s="137"/>
      <c r="E175" s="138"/>
      <c r="F175" s="7"/>
      <c r="G175" s="11"/>
      <c r="J175" s="6"/>
    </row>
    <row r="176" spans="2:10" ht="30" customHeight="1">
      <c r="B176" s="7"/>
      <c r="C176" s="7"/>
      <c r="D176" s="137"/>
      <c r="E176" s="138"/>
      <c r="F176" s="7"/>
      <c r="G176" s="11"/>
      <c r="J176" s="6"/>
    </row>
    <row r="177" spans="2:10" ht="30" customHeight="1">
      <c r="B177" s="7"/>
      <c r="C177" s="7"/>
      <c r="D177" s="137"/>
      <c r="E177" s="138"/>
      <c r="F177" s="7"/>
      <c r="G177" s="11"/>
      <c r="J177" s="6"/>
    </row>
    <row r="178" spans="2:10" ht="30" customHeight="1">
      <c r="B178" s="7"/>
      <c r="C178" s="7"/>
      <c r="D178" s="137"/>
      <c r="E178" s="138"/>
      <c r="F178" s="7"/>
      <c r="G178" s="11"/>
      <c r="J178" s="6"/>
    </row>
    <row r="179" spans="2:10" ht="30" customHeight="1">
      <c r="B179" s="7"/>
      <c r="C179" s="7"/>
      <c r="D179" s="137"/>
      <c r="E179" s="138"/>
      <c r="F179" s="7"/>
      <c r="G179" s="11"/>
      <c r="J179" s="6"/>
    </row>
    <row r="180" spans="2:10" ht="30" customHeight="1">
      <c r="B180" s="7"/>
      <c r="C180" s="7"/>
      <c r="D180" s="137"/>
      <c r="E180" s="138"/>
      <c r="F180" s="7"/>
      <c r="G180" s="11"/>
      <c r="J180" s="6"/>
    </row>
    <row r="181" spans="2:10" ht="30" customHeight="1">
      <c r="B181" s="7"/>
      <c r="C181" s="7"/>
      <c r="D181" s="137"/>
      <c r="E181" s="138"/>
      <c r="F181" s="7"/>
      <c r="G181" s="11"/>
      <c r="J181" s="6"/>
    </row>
    <row r="182" spans="2:10" ht="30" customHeight="1">
      <c r="B182" s="7"/>
      <c r="C182" s="7"/>
      <c r="D182" s="137"/>
      <c r="E182" s="138"/>
      <c r="F182" s="7"/>
      <c r="G182" s="11"/>
      <c r="J182" s="6"/>
    </row>
    <row r="183" spans="2:10" ht="30" customHeight="1">
      <c r="B183" s="7"/>
      <c r="C183" s="7"/>
      <c r="D183" s="137"/>
      <c r="E183" s="138"/>
      <c r="F183" s="7"/>
      <c r="G183" s="11"/>
      <c r="J183" s="6"/>
    </row>
    <row r="184" spans="2:10" ht="30" customHeight="1">
      <c r="B184" s="7"/>
      <c r="C184" s="7"/>
      <c r="D184" s="137"/>
      <c r="E184" s="138"/>
      <c r="F184" s="7"/>
      <c r="G184" s="11"/>
      <c r="J184" s="6"/>
    </row>
    <row r="185" spans="2:10" ht="30" customHeight="1">
      <c r="B185" s="7"/>
      <c r="C185" s="7"/>
      <c r="D185" s="137"/>
      <c r="E185" s="138"/>
      <c r="F185" s="7"/>
      <c r="G185" s="11"/>
      <c r="J185" s="6"/>
    </row>
    <row r="186" spans="2:10" ht="30" customHeight="1">
      <c r="B186" s="7"/>
      <c r="C186" s="7"/>
      <c r="D186" s="137"/>
      <c r="E186" s="138"/>
      <c r="F186" s="7"/>
      <c r="G186" s="11"/>
      <c r="J186" s="6"/>
    </row>
    <row r="187" spans="2:10" ht="30" customHeight="1">
      <c r="B187" s="7"/>
      <c r="C187" s="7"/>
      <c r="D187" s="137"/>
      <c r="E187" s="138"/>
      <c r="F187" s="7"/>
      <c r="G187" s="11"/>
      <c r="J187" s="6"/>
    </row>
    <row r="188" spans="2:10" ht="30" customHeight="1">
      <c r="B188" s="7"/>
      <c r="C188" s="7"/>
      <c r="D188" s="137"/>
      <c r="E188" s="138"/>
      <c r="F188" s="7"/>
      <c r="G188" s="11"/>
      <c r="J188" s="6"/>
    </row>
    <row r="189" spans="2:10" ht="30" customHeight="1">
      <c r="B189" s="7"/>
      <c r="C189" s="7"/>
      <c r="D189" s="137"/>
      <c r="E189" s="138"/>
      <c r="F189" s="7"/>
      <c r="G189" s="11"/>
      <c r="J189" s="6"/>
    </row>
    <row r="190" spans="2:10" ht="30" customHeight="1">
      <c r="B190" s="7"/>
      <c r="C190" s="7"/>
      <c r="D190" s="137"/>
      <c r="E190" s="138"/>
      <c r="F190" s="7"/>
      <c r="G190" s="11"/>
      <c r="J190" s="6"/>
    </row>
    <row r="191" spans="2:10" ht="30" customHeight="1">
      <c r="B191" s="7"/>
      <c r="C191" s="7"/>
      <c r="D191" s="137"/>
      <c r="E191" s="138"/>
      <c r="F191" s="7"/>
      <c r="G191" s="11"/>
      <c r="J191" s="6"/>
    </row>
    <row r="192" spans="2:10" ht="30" customHeight="1">
      <c r="B192" s="7"/>
      <c r="C192" s="7"/>
      <c r="D192" s="137"/>
      <c r="E192" s="138"/>
      <c r="F192" s="7"/>
      <c r="G192" s="11"/>
      <c r="J192" s="6"/>
    </row>
    <row r="193" spans="2:10" ht="30" customHeight="1">
      <c r="B193" s="7"/>
      <c r="C193" s="7"/>
      <c r="D193" s="137"/>
      <c r="E193" s="138"/>
      <c r="F193" s="7"/>
      <c r="G193" s="11"/>
      <c r="J193" s="6"/>
    </row>
    <row r="194" spans="2:10" ht="30" customHeight="1">
      <c r="B194" s="7"/>
      <c r="C194" s="7"/>
      <c r="D194" s="137"/>
      <c r="E194" s="138"/>
      <c r="F194" s="7"/>
      <c r="G194" s="11"/>
      <c r="J194" s="6"/>
    </row>
    <row r="195" spans="2:10" ht="30" customHeight="1">
      <c r="B195" s="7"/>
      <c r="C195" s="7"/>
      <c r="D195" s="137"/>
      <c r="E195" s="138"/>
      <c r="F195" s="7"/>
      <c r="G195" s="11"/>
      <c r="J195" s="6"/>
    </row>
    <row r="196" spans="2:10" ht="30" customHeight="1">
      <c r="B196" s="7"/>
      <c r="C196" s="7"/>
      <c r="D196" s="137"/>
      <c r="E196" s="138"/>
      <c r="F196" s="7"/>
      <c r="G196" s="11"/>
      <c r="J196" s="6"/>
    </row>
    <row r="197" spans="2:10" ht="30" customHeight="1">
      <c r="B197" s="7"/>
      <c r="C197" s="7"/>
      <c r="D197" s="137"/>
      <c r="E197" s="138"/>
      <c r="F197" s="7"/>
      <c r="G197" s="11"/>
      <c r="J197" s="6"/>
    </row>
    <row r="198" spans="2:10" ht="30" customHeight="1">
      <c r="B198" s="7"/>
      <c r="C198" s="7"/>
      <c r="D198" s="137"/>
      <c r="E198" s="138"/>
      <c r="F198" s="7"/>
      <c r="G198" s="11"/>
      <c r="J198" s="6"/>
    </row>
    <row r="199" spans="2:10" ht="30" customHeight="1">
      <c r="B199" s="7"/>
      <c r="C199" s="7"/>
      <c r="D199" s="137"/>
      <c r="E199" s="138"/>
      <c r="F199" s="7"/>
      <c r="G199" s="11"/>
      <c r="J199" s="6"/>
    </row>
    <row r="200" spans="2:10" ht="30" customHeight="1">
      <c r="B200" s="7"/>
      <c r="C200" s="7"/>
      <c r="D200" s="137"/>
      <c r="E200" s="138"/>
      <c r="F200" s="7"/>
      <c r="G200" s="11"/>
      <c r="J200" s="6"/>
    </row>
    <row r="201" spans="2:10" ht="30" customHeight="1">
      <c r="B201" s="7"/>
      <c r="C201" s="7"/>
      <c r="D201" s="137"/>
      <c r="E201" s="138"/>
      <c r="F201" s="7"/>
      <c r="G201" s="11"/>
      <c r="J201" s="6"/>
    </row>
    <row r="202" spans="2:10" ht="30" customHeight="1">
      <c r="B202" s="7"/>
      <c r="C202" s="7"/>
      <c r="D202" s="137"/>
      <c r="E202" s="138"/>
      <c r="F202" s="7"/>
      <c r="G202" s="11"/>
      <c r="J202" s="6"/>
    </row>
    <row r="203" spans="2:10" ht="30" customHeight="1">
      <c r="B203" s="7"/>
      <c r="C203" s="7"/>
      <c r="D203" s="137"/>
      <c r="E203" s="138"/>
      <c r="F203" s="7"/>
      <c r="G203" s="11"/>
      <c r="J203" s="6"/>
    </row>
    <row r="204" spans="2:10" ht="30" customHeight="1">
      <c r="B204" s="7"/>
      <c r="C204" s="7"/>
      <c r="D204" s="137"/>
      <c r="E204" s="138"/>
      <c r="F204" s="7"/>
      <c r="G204" s="11"/>
      <c r="J204" s="6"/>
    </row>
    <row r="205" spans="2:10" ht="30" customHeight="1">
      <c r="B205" s="7"/>
      <c r="C205" s="7"/>
      <c r="D205" s="137"/>
      <c r="E205" s="138"/>
      <c r="F205" s="7"/>
      <c r="G205" s="11"/>
      <c r="J205" s="6"/>
    </row>
    <row r="206" spans="2:10" ht="30" customHeight="1">
      <c r="B206" s="7"/>
      <c r="C206" s="7"/>
      <c r="D206" s="137"/>
      <c r="E206" s="138"/>
      <c r="F206" s="7"/>
      <c r="G206" s="11"/>
      <c r="J206" s="6"/>
    </row>
    <row r="207" spans="2:10" ht="30" customHeight="1">
      <c r="B207" s="7"/>
      <c r="C207" s="7"/>
      <c r="D207" s="137"/>
      <c r="E207" s="138"/>
      <c r="F207" s="7"/>
      <c r="G207" s="11"/>
      <c r="J207" s="6"/>
    </row>
    <row r="208" spans="2:10" ht="30" customHeight="1">
      <c r="B208" s="7"/>
      <c r="C208" s="7"/>
      <c r="D208" s="137"/>
      <c r="E208" s="138"/>
      <c r="F208" s="7"/>
      <c r="G208" s="11"/>
      <c r="J208" s="6"/>
    </row>
    <row r="209" spans="2:10" ht="30" customHeight="1">
      <c r="B209" s="7"/>
      <c r="C209" s="7"/>
      <c r="D209" s="137"/>
      <c r="E209" s="138"/>
      <c r="F209" s="7"/>
      <c r="G209" s="11"/>
      <c r="J209" s="6"/>
    </row>
    <row r="210" spans="2:10" ht="30" customHeight="1">
      <c r="B210" s="7"/>
      <c r="C210" s="7"/>
      <c r="D210" s="137"/>
      <c r="E210" s="138"/>
      <c r="F210" s="7"/>
      <c r="G210" s="11"/>
      <c r="J210" s="6"/>
    </row>
    <row r="211" spans="2:10" ht="30" customHeight="1">
      <c r="B211" s="7"/>
      <c r="C211" s="7"/>
      <c r="D211" s="137"/>
      <c r="E211" s="138"/>
      <c r="F211" s="7"/>
      <c r="G211" s="11"/>
      <c r="J211" s="6"/>
    </row>
    <row r="212" spans="2:10" ht="30" customHeight="1">
      <c r="B212" s="7"/>
      <c r="C212" s="7"/>
      <c r="D212" s="137"/>
      <c r="E212" s="138"/>
      <c r="F212" s="7"/>
      <c r="G212" s="11"/>
      <c r="J212" s="6"/>
    </row>
    <row r="213" spans="2:10" ht="30" customHeight="1">
      <c r="B213" s="7"/>
      <c r="C213" s="7"/>
      <c r="D213" s="137"/>
      <c r="E213" s="138"/>
      <c r="F213" s="7"/>
      <c r="G213" s="11"/>
      <c r="J213" s="6"/>
    </row>
    <row r="214" spans="2:10" ht="30" customHeight="1">
      <c r="B214" s="7"/>
      <c r="C214" s="7"/>
      <c r="D214" s="137"/>
      <c r="E214" s="138"/>
      <c r="F214" s="7"/>
      <c r="G214" s="11"/>
      <c r="J214" s="6"/>
    </row>
    <row r="215" spans="2:10" ht="30" customHeight="1">
      <c r="B215" s="7"/>
      <c r="C215" s="7"/>
      <c r="D215" s="137"/>
      <c r="E215" s="138"/>
      <c r="F215" s="7"/>
      <c r="G215" s="11"/>
      <c r="J215" s="6"/>
    </row>
    <row r="216" spans="2:10" ht="30" customHeight="1">
      <c r="B216" s="7"/>
      <c r="C216" s="7"/>
      <c r="D216" s="137"/>
      <c r="E216" s="138"/>
      <c r="F216" s="7"/>
      <c r="G216" s="11"/>
      <c r="J216" s="6"/>
    </row>
    <row r="217" spans="2:10" ht="30" customHeight="1">
      <c r="B217" s="7"/>
      <c r="C217" s="7"/>
      <c r="D217" s="137"/>
      <c r="E217" s="138"/>
      <c r="F217" s="7"/>
      <c r="G217" s="11"/>
      <c r="J217" s="6"/>
    </row>
    <row r="218" spans="2:10" ht="30" customHeight="1">
      <c r="B218" s="7"/>
      <c r="C218" s="7"/>
      <c r="D218" s="137"/>
      <c r="E218" s="138"/>
      <c r="F218" s="7"/>
      <c r="G218" s="11"/>
      <c r="J218" s="6"/>
    </row>
    <row r="219" spans="2:10" ht="30" customHeight="1">
      <c r="B219" s="7"/>
      <c r="C219" s="7"/>
      <c r="D219" s="137"/>
      <c r="E219" s="138"/>
      <c r="F219" s="7"/>
      <c r="G219" s="11"/>
      <c r="J219" s="6"/>
    </row>
    <row r="220" spans="2:10" ht="30" customHeight="1">
      <c r="B220" s="7"/>
      <c r="C220" s="7"/>
      <c r="D220" s="137"/>
      <c r="E220" s="138"/>
      <c r="F220" s="7"/>
      <c r="G220" s="11"/>
      <c r="J220" s="6"/>
    </row>
    <row r="221" spans="2:10" ht="30" customHeight="1">
      <c r="B221" s="7"/>
      <c r="C221" s="7"/>
      <c r="D221" s="137"/>
      <c r="E221" s="138"/>
      <c r="F221" s="7"/>
      <c r="G221" s="11"/>
      <c r="J221" s="6"/>
    </row>
    <row r="222" spans="2:10" ht="30" customHeight="1">
      <c r="B222" s="7"/>
      <c r="C222" s="7"/>
      <c r="D222" s="137"/>
      <c r="E222" s="138"/>
      <c r="F222" s="7"/>
      <c r="G222" s="11"/>
      <c r="J222" s="6"/>
    </row>
    <row r="223" spans="2:10" ht="30" customHeight="1">
      <c r="B223" s="7"/>
      <c r="C223" s="7"/>
      <c r="D223" s="137"/>
      <c r="E223" s="138"/>
      <c r="F223" s="7"/>
      <c r="G223" s="11"/>
      <c r="J223" s="6"/>
    </row>
    <row r="224" spans="2:10" ht="30" customHeight="1">
      <c r="B224" s="7"/>
      <c r="C224" s="7"/>
      <c r="D224" s="137"/>
      <c r="E224" s="138"/>
      <c r="F224" s="7"/>
      <c r="G224" s="11"/>
      <c r="J224" s="6"/>
    </row>
    <row r="225" spans="2:10" ht="30" customHeight="1">
      <c r="B225" s="7"/>
      <c r="C225" s="7"/>
      <c r="D225" s="137"/>
      <c r="E225" s="138"/>
      <c r="F225" s="7"/>
      <c r="G225" s="11"/>
      <c r="J225" s="6"/>
    </row>
    <row r="226" spans="2:10" ht="30" customHeight="1">
      <c r="B226" s="7"/>
      <c r="C226" s="7"/>
      <c r="D226" s="137"/>
      <c r="E226" s="138"/>
      <c r="F226" s="7"/>
      <c r="G226" s="11"/>
      <c r="J226" s="6"/>
    </row>
    <row r="227" spans="2:10" ht="30" customHeight="1">
      <c r="B227" s="7"/>
      <c r="C227" s="7"/>
      <c r="D227" s="137"/>
      <c r="E227" s="138"/>
      <c r="F227" s="7"/>
      <c r="G227" s="11"/>
      <c r="J227" s="6"/>
    </row>
    <row r="228" spans="2:10" ht="30" customHeight="1">
      <c r="B228" s="7"/>
      <c r="C228" s="7"/>
      <c r="D228" s="137"/>
      <c r="E228" s="138"/>
      <c r="F228" s="7"/>
      <c r="G228" s="11"/>
      <c r="J228" s="6"/>
    </row>
    <row r="229" spans="2:10" ht="30" customHeight="1">
      <c r="B229" s="7"/>
      <c r="C229" s="7"/>
      <c r="D229" s="137"/>
      <c r="E229" s="138"/>
      <c r="F229" s="7"/>
      <c r="G229" s="11"/>
      <c r="J229" s="6"/>
    </row>
    <row r="230" spans="2:10" ht="30" customHeight="1">
      <c r="B230" s="7"/>
      <c r="C230" s="7"/>
      <c r="D230" s="137"/>
      <c r="E230" s="138"/>
      <c r="F230" s="7"/>
      <c r="G230" s="11"/>
      <c r="J230" s="6"/>
    </row>
    <row r="231" spans="2:10" ht="30" customHeight="1">
      <c r="B231" s="7"/>
      <c r="C231" s="7"/>
      <c r="D231" s="137"/>
      <c r="E231" s="138"/>
      <c r="F231" s="7"/>
      <c r="G231" s="11"/>
      <c r="J231" s="6"/>
    </row>
    <row r="232" spans="2:10" ht="30" customHeight="1">
      <c r="B232" s="7"/>
      <c r="C232" s="7"/>
      <c r="D232" s="137"/>
      <c r="E232" s="138"/>
      <c r="F232" s="7"/>
      <c r="G232" s="11"/>
      <c r="J232" s="6"/>
    </row>
    <row r="233" spans="2:10" ht="30" customHeight="1">
      <c r="B233" s="7"/>
      <c r="C233" s="7"/>
      <c r="D233" s="137"/>
      <c r="E233" s="138"/>
      <c r="F233" s="7"/>
      <c r="G233" s="11"/>
      <c r="J233" s="6"/>
    </row>
    <row r="234" spans="2:10" ht="30" customHeight="1">
      <c r="B234" s="7"/>
      <c r="C234" s="7"/>
      <c r="D234" s="137"/>
      <c r="E234" s="138"/>
      <c r="F234" s="7"/>
      <c r="G234" s="11"/>
      <c r="J234" s="6"/>
    </row>
    <row r="235" spans="2:10" ht="30" customHeight="1">
      <c r="B235" s="7"/>
      <c r="C235" s="7"/>
      <c r="D235" s="137"/>
      <c r="E235" s="138"/>
      <c r="F235" s="7"/>
      <c r="G235" s="11"/>
      <c r="J235" s="6"/>
    </row>
    <row r="236" spans="2:10" ht="30" customHeight="1">
      <c r="B236" s="7"/>
      <c r="C236" s="7"/>
      <c r="D236" s="137"/>
      <c r="E236" s="138"/>
      <c r="F236" s="7"/>
      <c r="G236" s="11"/>
      <c r="J236" s="6"/>
    </row>
    <row r="237" spans="2:10" ht="30" customHeight="1">
      <c r="B237" s="7"/>
      <c r="C237" s="7"/>
      <c r="D237" s="137"/>
      <c r="E237" s="138"/>
      <c r="F237" s="7"/>
      <c r="G237" s="11"/>
      <c r="J237" s="6"/>
    </row>
    <row r="238" spans="2:10" ht="30" customHeight="1">
      <c r="B238" s="7"/>
      <c r="C238" s="7"/>
      <c r="D238" s="137"/>
      <c r="E238" s="138"/>
      <c r="F238" s="7"/>
      <c r="G238" s="11"/>
      <c r="J238" s="6"/>
    </row>
    <row r="239" spans="2:10" ht="30" customHeight="1">
      <c r="B239" s="7"/>
      <c r="C239" s="7"/>
      <c r="D239" s="137"/>
      <c r="E239" s="138"/>
      <c r="F239" s="7"/>
      <c r="G239" s="11"/>
      <c r="J239" s="6"/>
    </row>
    <row r="240" spans="2:10" ht="30" customHeight="1">
      <c r="B240" s="7"/>
      <c r="C240" s="7"/>
      <c r="D240" s="137"/>
      <c r="E240" s="138"/>
      <c r="F240" s="7"/>
      <c r="G240" s="11"/>
      <c r="J240" s="6"/>
    </row>
    <row r="241" spans="2:10" ht="30" customHeight="1">
      <c r="B241" s="7"/>
      <c r="C241" s="7"/>
      <c r="D241" s="137"/>
      <c r="E241" s="138"/>
      <c r="F241" s="7"/>
      <c r="G241" s="11"/>
      <c r="J241" s="6"/>
    </row>
    <row r="242" spans="2:10" ht="30" customHeight="1">
      <c r="B242" s="7"/>
      <c r="C242" s="7"/>
      <c r="D242" s="137"/>
      <c r="E242" s="138"/>
      <c r="F242" s="7"/>
      <c r="G242" s="11"/>
      <c r="J242" s="6"/>
    </row>
    <row r="243" spans="2:10" ht="30" customHeight="1">
      <c r="B243" s="7"/>
      <c r="C243" s="7"/>
      <c r="D243" s="137"/>
      <c r="E243" s="138"/>
      <c r="F243" s="7"/>
      <c r="G243" s="11"/>
      <c r="J243" s="6"/>
    </row>
    <row r="244" spans="2:10" ht="30" customHeight="1">
      <c r="B244" s="7"/>
      <c r="C244" s="7"/>
      <c r="D244" s="137"/>
      <c r="E244" s="138"/>
      <c r="F244" s="7"/>
      <c r="G244" s="11"/>
      <c r="J244" s="6"/>
    </row>
    <row r="245" spans="2:10" ht="30" customHeight="1">
      <c r="B245" s="7"/>
      <c r="C245" s="7"/>
      <c r="D245" s="137"/>
      <c r="E245" s="138"/>
      <c r="F245" s="7"/>
      <c r="G245" s="11"/>
      <c r="J245" s="6"/>
    </row>
    <row r="246" spans="2:10" ht="30" customHeight="1">
      <c r="B246" s="7"/>
      <c r="C246" s="7"/>
      <c r="D246" s="137"/>
      <c r="E246" s="138"/>
      <c r="F246" s="7"/>
      <c r="G246" s="11"/>
      <c r="J246" s="6"/>
    </row>
    <row r="247" spans="2:10" ht="30" customHeight="1">
      <c r="B247" s="7"/>
      <c r="C247" s="7"/>
      <c r="D247" s="137"/>
      <c r="E247" s="138"/>
      <c r="F247" s="7"/>
      <c r="G247" s="11"/>
      <c r="J247" s="6"/>
    </row>
    <row r="248" spans="2:10" ht="30" customHeight="1">
      <c r="B248" s="7"/>
      <c r="C248" s="7"/>
      <c r="D248" s="137"/>
      <c r="E248" s="138"/>
      <c r="F248" s="7"/>
      <c r="G248" s="11"/>
      <c r="J248" s="6"/>
    </row>
    <row r="249" spans="2:10" ht="30" customHeight="1">
      <c r="B249" s="7"/>
      <c r="C249" s="7"/>
      <c r="D249" s="137"/>
      <c r="E249" s="138"/>
      <c r="F249" s="7"/>
      <c r="G249" s="11"/>
      <c r="J249" s="6"/>
    </row>
    <row r="250" spans="2:10" ht="30" customHeight="1">
      <c r="B250" s="7"/>
      <c r="C250" s="7"/>
      <c r="D250" s="137"/>
      <c r="E250" s="138"/>
      <c r="F250" s="7"/>
      <c r="G250" s="11"/>
      <c r="J250" s="6"/>
    </row>
    <row r="251" spans="2:10" ht="30" customHeight="1">
      <c r="B251" s="7"/>
      <c r="C251" s="7"/>
      <c r="D251" s="137"/>
      <c r="E251" s="138"/>
      <c r="F251" s="7"/>
      <c r="G251" s="11"/>
      <c r="J251" s="6"/>
    </row>
    <row r="252" spans="2:10" ht="30" customHeight="1">
      <c r="B252" s="7"/>
      <c r="C252" s="7"/>
      <c r="D252" s="137"/>
      <c r="E252" s="138"/>
      <c r="F252" s="7"/>
      <c r="G252" s="11"/>
      <c r="J252" s="6"/>
    </row>
    <row r="253" spans="2:10" ht="30" customHeight="1">
      <c r="B253" s="7"/>
      <c r="C253" s="7"/>
      <c r="D253" s="137"/>
      <c r="E253" s="138"/>
      <c r="F253" s="7"/>
      <c r="G253" s="11"/>
      <c r="J253" s="6"/>
    </row>
    <row r="254" spans="2:10" ht="30" customHeight="1">
      <c r="B254" s="7"/>
      <c r="C254" s="7"/>
      <c r="D254" s="137"/>
      <c r="E254" s="138"/>
      <c r="F254" s="7"/>
      <c r="G254" s="11"/>
      <c r="J254" s="6"/>
    </row>
    <row r="255" spans="2:10" ht="30" customHeight="1">
      <c r="B255" s="7"/>
      <c r="C255" s="7"/>
      <c r="D255" s="137"/>
      <c r="E255" s="138"/>
      <c r="F255" s="7"/>
      <c r="G255" s="11"/>
      <c r="J255" s="6"/>
    </row>
    <row r="256" spans="2:10" ht="30" customHeight="1">
      <c r="B256" s="7"/>
      <c r="C256" s="7"/>
      <c r="D256" s="137"/>
      <c r="E256" s="138"/>
      <c r="F256" s="7"/>
      <c r="G256" s="11"/>
      <c r="J256" s="6"/>
    </row>
    <row r="257" spans="2:10" ht="30" customHeight="1">
      <c r="B257" s="7"/>
      <c r="C257" s="7"/>
      <c r="D257" s="137"/>
      <c r="E257" s="138"/>
      <c r="F257" s="7"/>
      <c r="G257" s="11"/>
      <c r="J257" s="6"/>
    </row>
    <row r="258" spans="2:10" ht="30" customHeight="1">
      <c r="B258" s="7"/>
      <c r="C258" s="7"/>
      <c r="D258" s="137"/>
      <c r="E258" s="138"/>
      <c r="F258" s="7"/>
      <c r="G258" s="11"/>
      <c r="J258" s="6"/>
    </row>
    <row r="259" spans="2:10" ht="30" customHeight="1">
      <c r="B259" s="7"/>
      <c r="C259" s="7"/>
      <c r="D259" s="137"/>
      <c r="E259" s="138"/>
      <c r="F259" s="7"/>
      <c r="G259" s="11"/>
      <c r="J259" s="6"/>
    </row>
    <row r="260" spans="2:10" ht="30" customHeight="1">
      <c r="B260" s="7"/>
      <c r="C260" s="7"/>
      <c r="D260" s="137"/>
      <c r="E260" s="138"/>
      <c r="F260" s="7"/>
      <c r="G260" s="11"/>
      <c r="J260" s="6"/>
    </row>
    <row r="261" spans="2:10" ht="30" customHeight="1">
      <c r="B261" s="7"/>
      <c r="C261" s="7"/>
      <c r="D261" s="137"/>
      <c r="E261" s="138"/>
      <c r="F261" s="7"/>
      <c r="G261" s="11"/>
      <c r="J261" s="6"/>
    </row>
    <row r="262" spans="2:10" ht="30" customHeight="1">
      <c r="B262" s="7"/>
      <c r="C262" s="7"/>
      <c r="D262" s="137"/>
      <c r="E262" s="138"/>
      <c r="F262" s="7"/>
      <c r="G262" s="11"/>
      <c r="J262" s="6"/>
    </row>
    <row r="263" spans="2:10" ht="30" customHeight="1">
      <c r="B263" s="7"/>
      <c r="C263" s="7"/>
      <c r="D263" s="137"/>
      <c r="E263" s="138"/>
      <c r="F263" s="7"/>
      <c r="G263" s="11"/>
      <c r="J263" s="6"/>
    </row>
    <row r="264" spans="2:10" ht="30" customHeight="1">
      <c r="B264" s="7"/>
      <c r="C264" s="7"/>
      <c r="D264" s="137"/>
      <c r="E264" s="138"/>
      <c r="F264" s="7"/>
      <c r="G264" s="11"/>
      <c r="J264" s="6"/>
    </row>
    <row r="265" spans="2:10" ht="30" customHeight="1">
      <c r="B265" s="7"/>
      <c r="C265" s="7"/>
      <c r="D265" s="137"/>
      <c r="E265" s="138"/>
      <c r="F265" s="7"/>
      <c r="G265" s="11"/>
      <c r="J265" s="6"/>
    </row>
    <row r="266" spans="2:10" ht="30" customHeight="1">
      <c r="B266" s="7"/>
      <c r="C266" s="7"/>
      <c r="D266" s="137"/>
      <c r="E266" s="138"/>
      <c r="F266" s="7"/>
      <c r="G266" s="11"/>
      <c r="J266" s="6"/>
    </row>
    <row r="267" spans="2:10" ht="30" customHeight="1">
      <c r="B267" s="7"/>
      <c r="C267" s="7"/>
      <c r="D267" s="137"/>
      <c r="E267" s="138"/>
      <c r="F267" s="7"/>
      <c r="G267" s="11"/>
      <c r="J267" s="6"/>
    </row>
    <row r="268" spans="2:10" ht="30" customHeight="1">
      <c r="B268" s="7"/>
      <c r="C268" s="7"/>
      <c r="D268" s="137"/>
      <c r="E268" s="138"/>
      <c r="F268" s="7"/>
      <c r="G268" s="11"/>
      <c r="J268" s="6"/>
    </row>
    <row r="269" spans="2:10" ht="30" customHeight="1">
      <c r="B269" s="7"/>
      <c r="C269" s="7"/>
      <c r="D269" s="137"/>
      <c r="E269" s="138"/>
      <c r="F269" s="7"/>
      <c r="G269" s="11"/>
      <c r="J269" s="6"/>
    </row>
    <row r="270" spans="2:10" ht="30" customHeight="1">
      <c r="B270" s="7"/>
      <c r="C270" s="7"/>
      <c r="D270" s="137"/>
      <c r="E270" s="138"/>
      <c r="F270" s="7"/>
      <c r="G270" s="11"/>
      <c r="J270" s="6"/>
    </row>
    <row r="271" spans="2:10" ht="30" customHeight="1">
      <c r="B271" s="7"/>
      <c r="C271" s="7"/>
      <c r="D271" s="137"/>
      <c r="E271" s="138"/>
      <c r="F271" s="7"/>
      <c r="G271" s="11"/>
      <c r="J271" s="6"/>
    </row>
    <row r="272" spans="2:10" ht="30" customHeight="1">
      <c r="B272" s="7"/>
      <c r="C272" s="7"/>
      <c r="D272" s="137"/>
      <c r="E272" s="138"/>
      <c r="F272" s="7"/>
      <c r="G272" s="11"/>
      <c r="J272" s="6"/>
    </row>
    <row r="273" spans="2:10" ht="30" customHeight="1">
      <c r="B273" s="7"/>
      <c r="C273" s="7"/>
      <c r="D273" s="137"/>
      <c r="E273" s="138"/>
      <c r="F273" s="7"/>
      <c r="G273" s="11"/>
      <c r="J273" s="6"/>
    </row>
    <row r="274" spans="2:10" ht="30" customHeight="1">
      <c r="B274" s="7"/>
      <c r="C274" s="7"/>
      <c r="D274" s="137"/>
      <c r="E274" s="138"/>
      <c r="F274" s="7"/>
      <c r="G274" s="11"/>
      <c r="J274" s="6"/>
    </row>
    <row r="275" spans="2:10" ht="30" customHeight="1">
      <c r="B275" s="7"/>
      <c r="C275" s="7"/>
      <c r="D275" s="137"/>
      <c r="E275" s="138"/>
      <c r="F275" s="7"/>
      <c r="G275" s="11"/>
      <c r="J275" s="6"/>
    </row>
    <row r="276" spans="2:10" ht="30" customHeight="1">
      <c r="B276" s="7"/>
      <c r="C276" s="7"/>
      <c r="D276" s="137"/>
      <c r="E276" s="138"/>
      <c r="F276" s="7"/>
      <c r="G276" s="11"/>
      <c r="J276" s="6"/>
    </row>
    <row r="277" spans="2:10" ht="30" customHeight="1">
      <c r="B277" s="7"/>
      <c r="C277" s="7"/>
      <c r="D277" s="137"/>
      <c r="E277" s="138"/>
      <c r="F277" s="7"/>
      <c r="G277" s="11"/>
      <c r="J277" s="6"/>
    </row>
    <row r="278" spans="2:10" ht="30" customHeight="1">
      <c r="B278" s="7"/>
      <c r="C278" s="7"/>
      <c r="D278" s="137"/>
      <c r="E278" s="138"/>
      <c r="F278" s="7"/>
      <c r="G278" s="11"/>
      <c r="J278" s="6"/>
    </row>
    <row r="279" spans="2:10" ht="30" customHeight="1">
      <c r="B279" s="7"/>
      <c r="C279" s="7"/>
      <c r="D279" s="137"/>
      <c r="E279" s="138"/>
      <c r="F279" s="7"/>
      <c r="G279" s="11"/>
      <c r="J279" s="6"/>
    </row>
    <row r="280" spans="2:10" ht="30" customHeight="1">
      <c r="B280" s="7"/>
      <c r="C280" s="7"/>
      <c r="D280" s="137"/>
      <c r="E280" s="138"/>
      <c r="F280" s="7"/>
      <c r="G280" s="11"/>
      <c r="J280" s="6"/>
    </row>
    <row r="281" spans="2:10" ht="30" customHeight="1">
      <c r="B281" s="7"/>
      <c r="C281" s="7"/>
      <c r="D281" s="137"/>
      <c r="E281" s="138"/>
      <c r="F281" s="7"/>
      <c r="G281" s="11"/>
      <c r="J281" s="6"/>
    </row>
    <row r="282" spans="2:10" ht="30" customHeight="1">
      <c r="B282" s="7"/>
      <c r="C282" s="7"/>
      <c r="D282" s="137"/>
      <c r="E282" s="138"/>
      <c r="F282" s="7"/>
      <c r="G282" s="11"/>
      <c r="J282" s="6"/>
    </row>
    <row r="283" spans="2:10" ht="30" customHeight="1">
      <c r="B283" s="7"/>
      <c r="C283" s="7"/>
      <c r="D283" s="137"/>
      <c r="E283" s="138"/>
      <c r="F283" s="7"/>
      <c r="G283" s="11"/>
      <c r="J283" s="6"/>
    </row>
    <row r="284" spans="2:10" ht="30" customHeight="1">
      <c r="B284" s="7"/>
      <c r="C284" s="7"/>
      <c r="D284" s="137"/>
      <c r="E284" s="138"/>
      <c r="F284" s="7"/>
      <c r="G284" s="11"/>
      <c r="J284" s="6"/>
    </row>
    <row r="285" spans="2:10" ht="30" customHeight="1">
      <c r="B285" s="7"/>
      <c r="C285" s="7"/>
      <c r="D285" s="137"/>
      <c r="E285" s="138"/>
      <c r="F285" s="7"/>
      <c r="G285" s="11"/>
      <c r="J285" s="6"/>
    </row>
    <row r="286" spans="2:10" ht="30" customHeight="1">
      <c r="B286" s="7"/>
      <c r="C286" s="7"/>
      <c r="D286" s="137"/>
      <c r="E286" s="138"/>
      <c r="F286" s="7"/>
      <c r="G286" s="11"/>
      <c r="J286" s="6"/>
    </row>
    <row r="287" spans="2:10" ht="30" customHeight="1">
      <c r="B287" s="7"/>
      <c r="C287" s="7"/>
      <c r="D287" s="137"/>
      <c r="E287" s="138"/>
      <c r="F287" s="7"/>
      <c r="G287" s="11"/>
      <c r="J287" s="6"/>
    </row>
    <row r="288" spans="2:10" ht="30" customHeight="1">
      <c r="B288" s="7"/>
      <c r="C288" s="7"/>
      <c r="D288" s="137"/>
      <c r="E288" s="138"/>
      <c r="F288" s="7"/>
      <c r="G288" s="11"/>
      <c r="J288" s="6"/>
    </row>
    <row r="289" spans="2:10" ht="30" customHeight="1">
      <c r="B289" s="7"/>
      <c r="C289" s="7"/>
      <c r="D289" s="137"/>
      <c r="E289" s="138"/>
      <c r="F289" s="7"/>
      <c r="G289" s="11"/>
      <c r="J289" s="6"/>
    </row>
    <row r="290" spans="2:10" ht="30" customHeight="1">
      <c r="B290" s="7"/>
      <c r="C290" s="7"/>
      <c r="D290" s="137"/>
      <c r="E290" s="138"/>
      <c r="F290" s="7"/>
      <c r="G290" s="11"/>
      <c r="J290" s="6"/>
    </row>
    <row r="291" spans="2:10" ht="30" customHeight="1">
      <c r="B291" s="7"/>
      <c r="C291" s="7"/>
      <c r="D291" s="137"/>
      <c r="E291" s="138"/>
      <c r="F291" s="7"/>
      <c r="G291" s="11"/>
      <c r="J291" s="6"/>
    </row>
    <row r="292" spans="2:10" ht="30" customHeight="1">
      <c r="B292" s="7"/>
      <c r="C292" s="7"/>
      <c r="D292" s="137"/>
      <c r="E292" s="138"/>
      <c r="F292" s="7"/>
      <c r="G292" s="11"/>
      <c r="J292" s="6"/>
    </row>
    <row r="293" spans="2:10" ht="30" customHeight="1">
      <c r="B293" s="7"/>
      <c r="C293" s="7"/>
      <c r="D293" s="137"/>
      <c r="E293" s="138"/>
      <c r="F293" s="7"/>
      <c r="G293" s="11"/>
      <c r="J293" s="6"/>
    </row>
    <row r="294" spans="2:10" ht="30" customHeight="1">
      <c r="B294" s="7"/>
      <c r="C294" s="7"/>
      <c r="D294" s="137"/>
      <c r="E294" s="138"/>
      <c r="F294" s="7"/>
      <c r="G294" s="11"/>
      <c r="J294" s="6"/>
    </row>
    <row r="295" spans="2:10" ht="30" customHeight="1">
      <c r="B295" s="7"/>
      <c r="C295" s="7"/>
      <c r="D295" s="137"/>
      <c r="E295" s="138"/>
      <c r="F295" s="7"/>
      <c r="G295" s="11"/>
      <c r="J295" s="6"/>
    </row>
    <row r="296" spans="2:10" ht="30" customHeight="1">
      <c r="B296" s="7"/>
      <c r="C296" s="7"/>
      <c r="D296" s="137"/>
      <c r="E296" s="138"/>
      <c r="F296" s="7"/>
      <c r="G296" s="11"/>
      <c r="J296" s="6"/>
    </row>
    <row r="297" spans="2:10" ht="30" customHeight="1">
      <c r="B297" s="7"/>
      <c r="C297" s="7"/>
      <c r="D297" s="137"/>
      <c r="E297" s="138"/>
      <c r="F297" s="7"/>
      <c r="G297" s="11"/>
      <c r="J297" s="6"/>
    </row>
    <row r="298" spans="2:10" ht="30" customHeight="1">
      <c r="B298" s="7"/>
      <c r="C298" s="7"/>
      <c r="D298" s="137"/>
      <c r="E298" s="138"/>
      <c r="F298" s="7"/>
      <c r="G298" s="11"/>
      <c r="J298" s="6"/>
    </row>
    <row r="299" spans="2:10" ht="30" customHeight="1">
      <c r="B299" s="7"/>
      <c r="C299" s="7"/>
      <c r="D299" s="137"/>
      <c r="E299" s="138"/>
      <c r="F299" s="7"/>
      <c r="G299" s="11"/>
      <c r="J299" s="6"/>
    </row>
    <row r="300" spans="2:10" ht="30" customHeight="1">
      <c r="B300" s="7"/>
      <c r="C300" s="7"/>
      <c r="D300" s="137"/>
      <c r="E300" s="138"/>
      <c r="F300" s="7"/>
      <c r="G300" s="11"/>
      <c r="J300" s="6"/>
    </row>
    <row r="301" spans="2:10" ht="30" customHeight="1">
      <c r="B301" s="7"/>
      <c r="C301" s="7"/>
      <c r="D301" s="137"/>
      <c r="E301" s="138"/>
      <c r="F301" s="7"/>
      <c r="G301" s="11"/>
      <c r="J301" s="6"/>
    </row>
    <row r="302" spans="2:10" ht="30" customHeight="1">
      <c r="B302" s="7"/>
      <c r="C302" s="7"/>
      <c r="D302" s="137"/>
      <c r="E302" s="138"/>
      <c r="F302" s="7"/>
      <c r="G302" s="11"/>
      <c r="J302" s="6"/>
    </row>
    <row r="303" spans="2:10" ht="30" customHeight="1">
      <c r="B303" s="7"/>
      <c r="C303" s="7"/>
      <c r="D303" s="137"/>
      <c r="E303" s="138"/>
      <c r="F303" s="7"/>
      <c r="G303" s="11"/>
      <c r="J303" s="6"/>
    </row>
    <row r="304" spans="2:10" ht="30" customHeight="1">
      <c r="B304" s="7"/>
      <c r="C304" s="7"/>
      <c r="D304" s="137"/>
      <c r="E304" s="138"/>
      <c r="F304" s="7"/>
      <c r="G304" s="11"/>
      <c r="J304" s="6"/>
    </row>
    <row r="305" spans="2:7" ht="30" customHeight="1">
      <c r="B305" s="7"/>
      <c r="C305" s="7"/>
      <c r="D305" s="137"/>
      <c r="E305" s="138"/>
      <c r="F305" s="7"/>
      <c r="G305" s="11"/>
    </row>
    <row r="306" spans="2:7" ht="30" customHeight="1">
      <c r="B306" s="7"/>
      <c r="C306" s="7"/>
      <c r="D306" s="137"/>
      <c r="E306" s="138"/>
      <c r="F306" s="7"/>
      <c r="G306" s="11"/>
    </row>
    <row r="307" spans="2:7" ht="30" customHeight="1">
      <c r="B307" s="7"/>
      <c r="C307" s="7"/>
      <c r="D307" s="137"/>
      <c r="E307" s="138"/>
      <c r="F307" s="7"/>
      <c r="G307" s="11"/>
    </row>
    <row r="308" spans="2:7" ht="30" customHeight="1">
      <c r="B308" s="7"/>
      <c r="C308" s="7"/>
      <c r="D308" s="137"/>
      <c r="E308" s="138"/>
      <c r="F308" s="7"/>
      <c r="G308" s="11"/>
    </row>
    <row r="309" spans="2:7" ht="30" customHeight="1">
      <c r="B309" s="7"/>
      <c r="C309" s="7"/>
      <c r="D309" s="137"/>
      <c r="E309" s="138"/>
      <c r="F309" s="7"/>
      <c r="G309" s="11"/>
    </row>
    <row r="310" spans="2:7" ht="30" customHeight="1">
      <c r="B310" s="7"/>
      <c r="C310" s="7"/>
      <c r="D310" s="137"/>
      <c r="E310" s="138"/>
      <c r="F310" s="7"/>
      <c r="G310" s="11"/>
    </row>
    <row r="311" spans="2:7" ht="30" customHeight="1">
      <c r="B311" s="7"/>
      <c r="C311" s="7"/>
      <c r="D311" s="137"/>
      <c r="E311" s="138"/>
      <c r="F311" s="7"/>
      <c r="G311" s="11"/>
    </row>
    <row r="312" spans="2:7" ht="30" customHeight="1">
      <c r="B312" s="7"/>
      <c r="C312" s="7"/>
      <c r="D312" s="137"/>
      <c r="E312" s="138"/>
      <c r="F312" s="7"/>
      <c r="G312" s="11"/>
    </row>
    <row r="313" spans="2:7" ht="30" customHeight="1">
      <c r="B313" s="7"/>
      <c r="C313" s="7"/>
      <c r="D313" s="137"/>
      <c r="E313" s="138"/>
      <c r="F313" s="7"/>
      <c r="G313" s="11"/>
    </row>
    <row r="314" spans="2:7" ht="30" customHeight="1">
      <c r="B314" s="7"/>
      <c r="C314" s="7"/>
      <c r="D314" s="137"/>
      <c r="E314" s="138"/>
      <c r="F314" s="7"/>
      <c r="G314" s="11"/>
    </row>
    <row r="315" spans="2:7" ht="30" customHeight="1">
      <c r="B315" s="7"/>
      <c r="C315" s="7"/>
      <c r="D315" s="137"/>
      <c r="E315" s="138"/>
      <c r="F315" s="7"/>
      <c r="G315" s="11"/>
    </row>
    <row r="316" spans="2:7" ht="30" customHeight="1">
      <c r="B316" s="7"/>
      <c r="C316" s="7"/>
      <c r="D316" s="137"/>
      <c r="E316" s="138"/>
      <c r="F316" s="7"/>
      <c r="G316" s="11"/>
    </row>
    <row r="317" spans="2:7" ht="30" customHeight="1">
      <c r="B317" s="7"/>
      <c r="C317" s="7"/>
      <c r="D317" s="137"/>
      <c r="E317" s="138"/>
      <c r="F317" s="7"/>
      <c r="G317" s="11"/>
    </row>
    <row r="318" spans="2:7" ht="30" customHeight="1">
      <c r="B318" s="7"/>
      <c r="C318" s="7"/>
      <c r="D318" s="137"/>
      <c r="E318" s="138"/>
      <c r="F318" s="7"/>
      <c r="G318" s="11"/>
    </row>
    <row r="319" spans="2:7" ht="30" customHeight="1">
      <c r="B319" s="7"/>
      <c r="C319" s="7"/>
      <c r="D319" s="137"/>
      <c r="E319" s="138"/>
      <c r="F319" s="7"/>
      <c r="G319" s="11"/>
    </row>
    <row r="320" spans="2:7" ht="30" customHeight="1">
      <c r="B320" s="7"/>
      <c r="C320" s="7"/>
      <c r="D320" s="137"/>
      <c r="E320" s="138"/>
      <c r="F320" s="7"/>
      <c r="G320" s="11"/>
    </row>
    <row r="321" spans="2:7" ht="30" customHeight="1">
      <c r="B321" s="7"/>
      <c r="C321" s="7"/>
      <c r="D321" s="137"/>
      <c r="E321" s="138"/>
      <c r="F321" s="7"/>
      <c r="G321" s="11"/>
    </row>
    <row r="322" spans="2:7" ht="30" customHeight="1">
      <c r="B322" s="7"/>
      <c r="C322" s="7"/>
      <c r="D322" s="137"/>
      <c r="E322" s="138"/>
      <c r="F322" s="7"/>
      <c r="G322" s="11"/>
    </row>
    <row r="323" spans="2:7" ht="30" customHeight="1">
      <c r="B323" s="7"/>
      <c r="C323" s="7"/>
      <c r="D323" s="137"/>
      <c r="E323" s="138"/>
      <c r="F323" s="7"/>
      <c r="G323" s="11"/>
    </row>
    <row r="324" spans="2:7" ht="30" customHeight="1">
      <c r="B324" s="7"/>
      <c r="C324" s="7"/>
      <c r="D324" s="137"/>
      <c r="E324" s="138"/>
      <c r="F324" s="7"/>
      <c r="G324" s="11"/>
    </row>
    <row r="325" spans="2:7" ht="30" customHeight="1">
      <c r="B325" s="7"/>
      <c r="C325" s="7"/>
      <c r="D325" s="137"/>
      <c r="E325" s="138"/>
      <c r="F325" s="7"/>
      <c r="G325" s="11"/>
    </row>
    <row r="326" spans="2:7" ht="30" customHeight="1">
      <c r="B326" s="7"/>
      <c r="C326" s="7"/>
      <c r="D326" s="137"/>
      <c r="E326" s="138"/>
      <c r="F326" s="7"/>
      <c r="G326" s="11"/>
    </row>
    <row r="327" spans="2:7" ht="30" customHeight="1">
      <c r="B327" s="7"/>
      <c r="C327" s="7"/>
      <c r="D327" s="137"/>
      <c r="E327" s="138"/>
      <c r="F327" s="7"/>
      <c r="G327" s="11"/>
    </row>
    <row r="328" spans="2:7" ht="30" customHeight="1">
      <c r="B328" s="7"/>
      <c r="C328" s="7"/>
      <c r="D328" s="137"/>
      <c r="E328" s="138"/>
      <c r="F328" s="7"/>
      <c r="G328" s="11"/>
    </row>
    <row r="329" spans="2:7" ht="30" customHeight="1">
      <c r="B329" s="7"/>
      <c r="C329" s="7"/>
      <c r="D329" s="137"/>
      <c r="E329" s="138"/>
      <c r="F329" s="7"/>
      <c r="G329" s="11"/>
    </row>
    <row r="330" spans="2:7" ht="30" customHeight="1">
      <c r="B330" s="7"/>
      <c r="C330" s="7"/>
      <c r="D330" s="137"/>
      <c r="E330" s="138"/>
      <c r="F330" s="7"/>
      <c r="G330" s="11"/>
    </row>
    <row r="331" spans="2:7" ht="30" customHeight="1">
      <c r="B331" s="7"/>
      <c r="C331" s="7"/>
      <c r="D331" s="137"/>
      <c r="E331" s="138"/>
      <c r="F331" s="7"/>
      <c r="G331" s="11"/>
    </row>
    <row r="332" spans="2:7" ht="30" customHeight="1">
      <c r="B332" s="7"/>
      <c r="C332" s="7"/>
      <c r="D332" s="137"/>
      <c r="E332" s="138"/>
      <c r="F332" s="7"/>
      <c r="G332" s="11"/>
    </row>
    <row r="333" spans="2:7" ht="30" customHeight="1">
      <c r="B333" s="7"/>
      <c r="C333" s="7"/>
      <c r="D333" s="137"/>
      <c r="E333" s="138"/>
      <c r="F333" s="7"/>
      <c r="G333" s="11"/>
    </row>
    <row r="334" spans="2:7" ht="30" customHeight="1">
      <c r="B334" s="7"/>
      <c r="C334" s="7"/>
      <c r="D334" s="137"/>
      <c r="E334" s="138"/>
      <c r="F334" s="7"/>
      <c r="G334" s="11"/>
    </row>
    <row r="335" spans="2:7" ht="30" customHeight="1">
      <c r="B335" s="7"/>
      <c r="C335" s="7"/>
      <c r="D335" s="137"/>
      <c r="E335" s="138"/>
      <c r="F335" s="7"/>
      <c r="G335" s="11"/>
    </row>
    <row r="336" spans="2:7" ht="30" customHeight="1">
      <c r="B336" s="7"/>
      <c r="C336" s="7"/>
      <c r="D336" s="137"/>
      <c r="E336" s="138"/>
      <c r="F336" s="7"/>
      <c r="G336" s="11"/>
    </row>
    <row r="337" spans="2:7" ht="30" customHeight="1">
      <c r="B337" s="7"/>
      <c r="C337" s="7"/>
      <c r="D337" s="137"/>
      <c r="E337" s="138"/>
      <c r="F337" s="7"/>
      <c r="G337" s="11"/>
    </row>
    <row r="338" spans="2:7" ht="30" customHeight="1">
      <c r="B338" s="7"/>
      <c r="C338" s="7"/>
      <c r="D338" s="137"/>
      <c r="E338" s="138"/>
      <c r="F338" s="7"/>
      <c r="G338" s="11"/>
    </row>
    <row r="339" spans="2:7" ht="30" customHeight="1">
      <c r="B339" s="7"/>
      <c r="C339" s="7"/>
      <c r="D339" s="137"/>
      <c r="E339" s="138"/>
      <c r="F339" s="7"/>
      <c r="G339" s="11"/>
    </row>
    <row r="340" spans="2:7" ht="30" customHeight="1">
      <c r="B340" s="7"/>
      <c r="C340" s="7"/>
      <c r="D340" s="137"/>
      <c r="E340" s="138"/>
      <c r="F340" s="7"/>
      <c r="G340" s="11"/>
    </row>
    <row r="341" spans="2:7" ht="30" customHeight="1">
      <c r="B341" s="7"/>
      <c r="C341" s="7"/>
      <c r="D341" s="137"/>
      <c r="E341" s="138"/>
      <c r="F341" s="7"/>
      <c r="G341" s="11"/>
    </row>
    <row r="342" spans="2:7" ht="30" customHeight="1">
      <c r="B342" s="7"/>
      <c r="C342" s="7"/>
      <c r="D342" s="137"/>
      <c r="E342" s="138"/>
      <c r="F342" s="7"/>
      <c r="G342" s="11"/>
    </row>
    <row r="343" spans="2:7" ht="30" customHeight="1">
      <c r="B343" s="7"/>
      <c r="C343" s="7"/>
      <c r="D343" s="137"/>
      <c r="E343" s="138"/>
      <c r="F343" s="7"/>
      <c r="G343" s="11"/>
    </row>
    <row r="344" spans="2:7" ht="30" customHeight="1">
      <c r="B344" s="7"/>
      <c r="C344" s="7"/>
      <c r="D344" s="137"/>
      <c r="E344" s="138"/>
      <c r="F344" s="7"/>
      <c r="G344" s="11"/>
    </row>
    <row r="345" spans="2:7" ht="30" customHeight="1">
      <c r="B345" s="7"/>
      <c r="C345" s="7"/>
      <c r="D345" s="137"/>
      <c r="E345" s="138"/>
      <c r="F345" s="7"/>
      <c r="G345" s="11"/>
    </row>
    <row r="346" spans="2:7" ht="30" customHeight="1">
      <c r="B346" s="7"/>
      <c r="C346" s="7"/>
      <c r="D346" s="137"/>
      <c r="E346" s="138"/>
      <c r="F346" s="7"/>
      <c r="G346" s="11"/>
    </row>
    <row r="347" spans="2:7" ht="30" customHeight="1">
      <c r="B347" s="7"/>
      <c r="C347" s="7"/>
      <c r="D347" s="137"/>
      <c r="E347" s="138"/>
      <c r="F347" s="7"/>
      <c r="G347" s="11"/>
    </row>
    <row r="348" spans="2:7" ht="30" customHeight="1">
      <c r="B348" s="7"/>
      <c r="C348" s="7"/>
      <c r="D348" s="137"/>
      <c r="E348" s="138"/>
      <c r="F348" s="7"/>
      <c r="G348" s="11"/>
    </row>
    <row r="349" spans="2:7" ht="30" customHeight="1">
      <c r="B349" s="7"/>
      <c r="C349" s="7"/>
      <c r="D349" s="137"/>
      <c r="E349" s="138"/>
      <c r="F349" s="7"/>
      <c r="G349" s="11"/>
    </row>
    <row r="350" spans="2:7" ht="30" customHeight="1">
      <c r="B350" s="7"/>
      <c r="C350" s="7"/>
      <c r="D350" s="137"/>
      <c r="E350" s="138"/>
      <c r="F350" s="7"/>
      <c r="G350" s="11"/>
    </row>
    <row r="351" spans="2:7" ht="30" customHeight="1">
      <c r="B351" s="7"/>
      <c r="C351" s="7"/>
      <c r="D351" s="137"/>
      <c r="E351" s="138"/>
      <c r="F351" s="7"/>
      <c r="G351" s="11"/>
    </row>
    <row r="352" spans="2:7" ht="30" customHeight="1">
      <c r="B352" s="7"/>
      <c r="C352" s="7"/>
      <c r="D352" s="137"/>
      <c r="E352" s="138"/>
      <c r="F352" s="7"/>
      <c r="G352" s="11"/>
    </row>
    <row r="353" spans="2:7" ht="30" customHeight="1">
      <c r="B353" s="7"/>
      <c r="C353" s="7"/>
      <c r="D353" s="137"/>
      <c r="E353" s="138"/>
      <c r="F353" s="7"/>
      <c r="G353" s="11"/>
    </row>
    <row r="354" spans="2:7" ht="30" customHeight="1">
      <c r="B354" s="7"/>
      <c r="C354" s="7"/>
      <c r="D354" s="137"/>
      <c r="E354" s="138"/>
      <c r="F354" s="7"/>
      <c r="G354" s="11"/>
    </row>
    <row r="355" spans="2:7" ht="30" customHeight="1">
      <c r="B355" s="7"/>
      <c r="C355" s="7"/>
      <c r="D355" s="137"/>
      <c r="E355" s="138"/>
      <c r="F355" s="7"/>
      <c r="G355" s="11"/>
    </row>
    <row r="356" spans="2:7" ht="30" customHeight="1">
      <c r="B356" s="7"/>
      <c r="C356" s="7"/>
      <c r="D356" s="137"/>
      <c r="E356" s="138"/>
      <c r="F356" s="7"/>
      <c r="G356" s="11"/>
    </row>
    <row r="357" spans="2:7" ht="30" customHeight="1">
      <c r="B357" s="7"/>
      <c r="C357" s="7"/>
      <c r="D357" s="137"/>
      <c r="E357" s="138"/>
      <c r="F357" s="7"/>
      <c r="G357" s="11"/>
    </row>
    <row r="358" spans="2:7" ht="30" customHeight="1">
      <c r="B358" s="7"/>
      <c r="C358" s="7"/>
      <c r="D358" s="137"/>
      <c r="E358" s="138"/>
      <c r="F358" s="7"/>
      <c r="G358" s="11"/>
    </row>
    <row r="359" spans="2:7" ht="30" customHeight="1">
      <c r="B359" s="7"/>
      <c r="C359" s="7"/>
      <c r="D359" s="137"/>
      <c r="E359" s="138"/>
      <c r="F359" s="7"/>
      <c r="G359" s="11"/>
    </row>
    <row r="360" spans="2:7" ht="30" customHeight="1">
      <c r="B360" s="7"/>
      <c r="C360" s="7"/>
      <c r="D360" s="137"/>
      <c r="E360" s="138"/>
      <c r="F360" s="7"/>
      <c r="G360" s="11"/>
    </row>
    <row r="361" spans="2:7" ht="30" customHeight="1">
      <c r="B361" s="7"/>
      <c r="C361" s="7"/>
      <c r="D361" s="137"/>
      <c r="E361" s="138"/>
      <c r="F361" s="7"/>
      <c r="G361" s="11"/>
    </row>
    <row r="362" spans="2:7" ht="30" customHeight="1">
      <c r="B362" s="7"/>
      <c r="C362" s="7"/>
      <c r="D362" s="137"/>
      <c r="E362" s="138"/>
      <c r="F362" s="7"/>
      <c r="G362" s="11"/>
    </row>
    <row r="363" spans="2:7" ht="30" customHeight="1">
      <c r="B363" s="7"/>
      <c r="C363" s="7"/>
      <c r="D363" s="137"/>
      <c r="E363" s="138"/>
      <c r="F363" s="7"/>
      <c r="G363" s="11"/>
    </row>
    <row r="364" spans="2:7" ht="30" customHeight="1">
      <c r="B364" s="7"/>
      <c r="C364" s="7"/>
      <c r="D364" s="137"/>
      <c r="E364" s="138"/>
      <c r="F364" s="7"/>
      <c r="G364" s="11"/>
    </row>
    <row r="365" spans="2:7" ht="30" customHeight="1">
      <c r="B365" s="7"/>
      <c r="C365" s="7"/>
      <c r="D365" s="137"/>
      <c r="E365" s="138"/>
      <c r="F365" s="7"/>
      <c r="G365" s="11"/>
    </row>
    <row r="366" spans="2:7" ht="30" customHeight="1">
      <c r="B366" s="7"/>
      <c r="C366" s="7"/>
      <c r="D366" s="137"/>
      <c r="E366" s="138"/>
      <c r="F366" s="7"/>
      <c r="G366" s="11"/>
    </row>
    <row r="367" spans="2:7" ht="30" customHeight="1">
      <c r="B367" s="7"/>
      <c r="C367" s="7"/>
      <c r="D367" s="137"/>
      <c r="E367" s="138"/>
      <c r="F367" s="7"/>
      <c r="G367" s="11"/>
    </row>
    <row r="368" spans="2:7" ht="30" customHeight="1">
      <c r="B368" s="7"/>
      <c r="C368" s="7"/>
      <c r="D368" s="137"/>
      <c r="E368" s="138"/>
      <c r="F368" s="7"/>
      <c r="G368" s="11"/>
    </row>
    <row r="369" spans="2:7" ht="30" customHeight="1">
      <c r="B369" s="7"/>
      <c r="C369" s="7"/>
      <c r="D369" s="137"/>
      <c r="E369" s="138"/>
      <c r="F369" s="7"/>
      <c r="G369" s="11"/>
    </row>
    <row r="370" spans="2:7" ht="30" customHeight="1">
      <c r="B370" s="7"/>
      <c r="C370" s="7"/>
      <c r="D370" s="137"/>
      <c r="E370" s="138"/>
      <c r="F370" s="7"/>
      <c r="G370" s="11"/>
    </row>
    <row r="371" spans="2:7" ht="30" customHeight="1">
      <c r="B371" s="7"/>
      <c r="C371" s="7"/>
      <c r="D371" s="137"/>
      <c r="E371" s="138"/>
      <c r="F371" s="7"/>
      <c r="G371" s="11"/>
    </row>
    <row r="372" spans="2:7" ht="30" customHeight="1">
      <c r="B372" s="7"/>
      <c r="C372" s="7"/>
      <c r="D372" s="137"/>
      <c r="E372" s="138"/>
      <c r="F372" s="7"/>
      <c r="G372" s="11"/>
    </row>
    <row r="373" spans="2:7" ht="30" customHeight="1">
      <c r="B373" s="7"/>
      <c r="C373" s="7"/>
      <c r="D373" s="137"/>
      <c r="E373" s="138"/>
      <c r="F373" s="7"/>
      <c r="G373" s="11"/>
    </row>
    <row r="374" spans="2:7" ht="30" customHeight="1">
      <c r="B374" s="7"/>
      <c r="C374" s="7"/>
      <c r="D374" s="137"/>
      <c r="E374" s="138"/>
      <c r="F374" s="7"/>
      <c r="G374" s="11"/>
    </row>
    <row r="375" spans="2:7" ht="30" customHeight="1">
      <c r="B375" s="7"/>
      <c r="C375" s="7"/>
      <c r="D375" s="137"/>
      <c r="E375" s="138"/>
      <c r="F375" s="7"/>
      <c r="G375" s="11"/>
    </row>
    <row r="376" spans="2:7" ht="30" customHeight="1">
      <c r="B376" s="7"/>
      <c r="C376" s="7"/>
      <c r="D376" s="137"/>
      <c r="E376" s="138"/>
      <c r="F376" s="7"/>
      <c r="G376" s="11"/>
    </row>
    <row r="377" spans="2:7" ht="30" customHeight="1">
      <c r="B377" s="12"/>
      <c r="C377" s="12"/>
      <c r="D377" s="13"/>
      <c r="E377" s="14"/>
      <c r="F377" s="12"/>
      <c r="G377" s="12"/>
    </row>
    <row r="378" spans="2:7" ht="30" customHeight="1">
      <c r="B378" s="12"/>
      <c r="C378" s="12"/>
      <c r="D378" s="13"/>
      <c r="E378" s="14"/>
      <c r="F378" s="12"/>
      <c r="G378" s="12"/>
    </row>
    <row r="379" spans="2:7" ht="30" customHeight="1">
      <c r="B379" s="12"/>
      <c r="C379" s="12"/>
      <c r="D379" s="13"/>
      <c r="E379" s="14"/>
      <c r="F379" s="12"/>
      <c r="G379" s="12"/>
    </row>
    <row r="380" spans="2:7" ht="30" customHeight="1">
      <c r="B380" s="12"/>
      <c r="C380" s="12"/>
      <c r="D380" s="13"/>
      <c r="E380" s="14"/>
      <c r="F380" s="12"/>
      <c r="G380" s="12"/>
    </row>
    <row r="381" spans="2:7" ht="30" customHeight="1">
      <c r="B381" s="12"/>
      <c r="C381" s="12"/>
      <c r="D381" s="13"/>
      <c r="E381" s="14"/>
      <c r="F381" s="12"/>
      <c r="G381" s="12"/>
    </row>
    <row r="382" spans="2:7" ht="30" customHeight="1">
      <c r="B382" s="12"/>
      <c r="C382" s="12"/>
      <c r="D382" s="13"/>
      <c r="E382" s="14"/>
      <c r="F382" s="12"/>
      <c r="G382" s="12"/>
    </row>
    <row r="383" spans="2:7" ht="30" customHeight="1">
      <c r="B383" s="12"/>
      <c r="C383" s="12"/>
      <c r="D383" s="13"/>
      <c r="E383" s="14"/>
      <c r="F383" s="12"/>
      <c r="G383" s="12"/>
    </row>
    <row r="384" spans="2:7" ht="30" customHeight="1">
      <c r="B384" s="12"/>
      <c r="C384" s="12"/>
      <c r="D384" s="13"/>
      <c r="E384" s="14"/>
      <c r="F384" s="12"/>
      <c r="G384" s="12"/>
    </row>
    <row r="385" spans="2:7" ht="30" customHeight="1">
      <c r="B385" s="12"/>
      <c r="C385" s="12"/>
      <c r="D385" s="13"/>
      <c r="E385" s="14"/>
      <c r="F385" s="12"/>
      <c r="G385" s="12"/>
    </row>
    <row r="386" spans="2:7" ht="30" customHeight="1">
      <c r="B386" s="12"/>
      <c r="C386" s="12"/>
      <c r="D386" s="13"/>
      <c r="E386" s="14"/>
      <c r="F386" s="12"/>
      <c r="G386" s="12"/>
    </row>
    <row r="387" spans="2:7" ht="30" customHeight="1">
      <c r="B387" s="12"/>
      <c r="C387" s="12"/>
      <c r="D387" s="13"/>
      <c r="E387" s="14"/>
      <c r="F387" s="12"/>
      <c r="G387" s="12"/>
    </row>
    <row r="388" spans="2:7" ht="30" customHeight="1">
      <c r="B388" s="12"/>
      <c r="C388" s="12"/>
      <c r="D388" s="13"/>
      <c r="E388" s="14"/>
      <c r="F388" s="12"/>
      <c r="G388" s="12"/>
    </row>
    <row r="389" spans="2:7" ht="30" customHeight="1">
      <c r="B389" s="12"/>
      <c r="C389" s="12"/>
      <c r="D389" s="13"/>
      <c r="E389" s="14"/>
      <c r="F389" s="12"/>
      <c r="G389" s="12"/>
    </row>
    <row r="390" spans="2:7" ht="30" customHeight="1">
      <c r="B390" s="12"/>
      <c r="C390" s="12"/>
      <c r="D390" s="13"/>
      <c r="E390" s="14"/>
      <c r="F390" s="12"/>
      <c r="G390" s="12"/>
    </row>
    <row r="391" spans="2:7" ht="30" customHeight="1">
      <c r="B391" s="12"/>
      <c r="C391" s="12"/>
      <c r="D391" s="13"/>
      <c r="E391" s="14"/>
      <c r="F391" s="12"/>
      <c r="G391" s="12"/>
    </row>
    <row r="392" spans="2:7" ht="30" customHeight="1">
      <c r="B392" s="12"/>
      <c r="C392" s="12"/>
      <c r="D392" s="13"/>
      <c r="E392" s="14"/>
      <c r="F392" s="12"/>
      <c r="G392" s="12"/>
    </row>
    <row r="393" spans="2:7" ht="30" customHeight="1">
      <c r="B393" s="12"/>
      <c r="C393" s="12"/>
      <c r="D393" s="13"/>
      <c r="E393" s="14"/>
      <c r="F393" s="12"/>
      <c r="G393" s="12"/>
    </row>
    <row r="394" spans="2:7" ht="30" customHeight="1">
      <c r="B394" s="12"/>
      <c r="C394" s="12"/>
      <c r="D394" s="13"/>
      <c r="E394" s="14"/>
      <c r="F394" s="12"/>
      <c r="G394" s="12"/>
    </row>
    <row r="395" spans="2:7" ht="30" customHeight="1">
      <c r="B395" s="12"/>
      <c r="C395" s="12"/>
      <c r="D395" s="13"/>
      <c r="E395" s="14"/>
      <c r="F395" s="12"/>
      <c r="G395" s="12"/>
    </row>
    <row r="396" spans="2:7" ht="30" customHeight="1">
      <c r="B396" s="12"/>
      <c r="C396" s="12"/>
      <c r="D396" s="13"/>
      <c r="E396" s="14"/>
      <c r="F396" s="12"/>
      <c r="G396" s="12"/>
    </row>
    <row r="397" spans="2:7" ht="30" customHeight="1">
      <c r="B397" s="12"/>
      <c r="C397" s="12"/>
      <c r="D397" s="13"/>
      <c r="E397" s="14"/>
      <c r="F397" s="12"/>
      <c r="G397" s="12"/>
    </row>
    <row r="398" spans="2:7" ht="30" customHeight="1">
      <c r="B398" s="12"/>
      <c r="C398" s="12"/>
      <c r="D398" s="13"/>
      <c r="E398" s="14"/>
      <c r="F398" s="12"/>
      <c r="G398" s="12"/>
    </row>
    <row r="399" spans="2:7" ht="30" customHeight="1">
      <c r="B399" s="12"/>
      <c r="C399" s="12"/>
      <c r="D399" s="13"/>
      <c r="E399" s="14"/>
      <c r="F399" s="12"/>
      <c r="G399" s="12"/>
    </row>
    <row r="400" spans="2:7" ht="30" customHeight="1">
      <c r="B400" s="12"/>
      <c r="C400" s="12"/>
      <c r="D400" s="13"/>
      <c r="E400" s="14"/>
      <c r="F400" s="12"/>
      <c r="G400" s="12"/>
    </row>
    <row r="401" spans="2:7" ht="30" customHeight="1">
      <c r="B401" s="12"/>
      <c r="C401" s="12"/>
      <c r="D401" s="13"/>
      <c r="E401" s="14"/>
      <c r="F401" s="12"/>
      <c r="G401" s="12"/>
    </row>
    <row r="402" spans="2:7" ht="30" customHeight="1">
      <c r="B402" s="12"/>
      <c r="C402" s="12"/>
      <c r="D402" s="13"/>
      <c r="E402" s="14"/>
      <c r="F402" s="12"/>
      <c r="G402" s="12"/>
    </row>
    <row r="403" spans="2:7" ht="30" customHeight="1">
      <c r="B403" s="12"/>
      <c r="C403" s="12"/>
      <c r="D403" s="13"/>
      <c r="E403" s="14"/>
      <c r="F403" s="12"/>
      <c r="G403" s="12"/>
    </row>
    <row r="404" spans="2:7" ht="30" customHeight="1">
      <c r="B404" s="12"/>
      <c r="C404" s="12"/>
      <c r="D404" s="13"/>
      <c r="E404" s="14"/>
      <c r="F404" s="12"/>
      <c r="G404" s="12"/>
    </row>
    <row r="405" spans="2:7" ht="30" customHeight="1">
      <c r="B405" s="12"/>
      <c r="C405" s="12"/>
      <c r="D405" s="13"/>
      <c r="E405" s="14"/>
      <c r="F405" s="12"/>
      <c r="G405" s="12"/>
    </row>
    <row r="406" spans="2:7" ht="30" customHeight="1">
      <c r="B406" s="12"/>
      <c r="C406" s="12"/>
      <c r="D406" s="13"/>
      <c r="E406" s="14"/>
      <c r="F406" s="12"/>
      <c r="G406" s="12"/>
    </row>
    <row r="407" spans="2:7" ht="30" customHeight="1">
      <c r="B407" s="12"/>
      <c r="C407" s="12"/>
      <c r="D407" s="13"/>
      <c r="E407" s="14"/>
      <c r="F407" s="12"/>
      <c r="G407" s="12"/>
    </row>
    <row r="408" spans="2:7" ht="30" customHeight="1">
      <c r="B408" s="12"/>
      <c r="C408" s="12"/>
      <c r="D408" s="13"/>
      <c r="E408" s="14"/>
      <c r="F408" s="12"/>
      <c r="G408" s="12"/>
    </row>
    <row r="409" spans="2:7" ht="30" customHeight="1">
      <c r="B409" s="12"/>
      <c r="C409" s="12"/>
      <c r="D409" s="13"/>
      <c r="E409" s="14"/>
      <c r="F409" s="12"/>
      <c r="G409" s="12"/>
    </row>
    <row r="410" spans="2:7" ht="30" customHeight="1">
      <c r="B410" s="12"/>
      <c r="C410" s="12"/>
      <c r="D410" s="13"/>
      <c r="E410" s="14"/>
      <c r="F410" s="12"/>
      <c r="G410" s="12"/>
    </row>
    <row r="411" spans="2:7" ht="30" customHeight="1">
      <c r="B411" s="12"/>
      <c r="C411" s="12"/>
      <c r="D411" s="13"/>
      <c r="E411" s="14"/>
      <c r="F411" s="12"/>
      <c r="G411" s="12"/>
    </row>
    <row r="412" spans="2:7" ht="30" customHeight="1">
      <c r="B412" s="12"/>
      <c r="C412" s="12"/>
      <c r="D412" s="13"/>
      <c r="E412" s="14"/>
      <c r="F412" s="12"/>
      <c r="G412" s="12"/>
    </row>
    <row r="413" spans="2:7" ht="30" customHeight="1">
      <c r="B413" s="12"/>
      <c r="C413" s="12"/>
      <c r="D413" s="13"/>
      <c r="E413" s="14"/>
      <c r="F413" s="12"/>
      <c r="G413" s="12"/>
    </row>
    <row r="414" spans="2:7" ht="30" customHeight="1">
      <c r="B414" s="12"/>
      <c r="C414" s="12"/>
      <c r="D414" s="13"/>
      <c r="E414" s="14"/>
      <c r="F414" s="12"/>
      <c r="G414" s="12"/>
    </row>
    <row r="415" spans="2:7" ht="30" customHeight="1">
      <c r="B415" s="12"/>
      <c r="C415" s="12"/>
      <c r="D415" s="13"/>
      <c r="E415" s="14"/>
      <c r="F415" s="12"/>
      <c r="G415" s="12"/>
    </row>
    <row r="416" spans="2:7" ht="30" customHeight="1">
      <c r="B416" s="12"/>
      <c r="C416" s="12"/>
      <c r="D416" s="13"/>
      <c r="E416" s="14"/>
      <c r="F416" s="12"/>
      <c r="G416" s="12"/>
    </row>
    <row r="417" spans="2:7" ht="30" customHeight="1">
      <c r="B417" s="12"/>
      <c r="C417" s="12"/>
      <c r="D417" s="13"/>
      <c r="E417" s="14"/>
      <c r="F417" s="12"/>
      <c r="G417" s="12"/>
    </row>
    <row r="418" spans="2:7" ht="30" customHeight="1">
      <c r="B418" s="12"/>
      <c r="C418" s="12"/>
      <c r="D418" s="13"/>
      <c r="E418" s="14"/>
      <c r="F418" s="12"/>
      <c r="G418" s="12"/>
    </row>
    <row r="419" spans="2:7" ht="30" customHeight="1">
      <c r="B419" s="12"/>
      <c r="C419" s="12"/>
      <c r="D419" s="13"/>
      <c r="E419" s="14"/>
      <c r="F419" s="12"/>
      <c r="G419" s="12"/>
    </row>
    <row r="420" spans="2:7" ht="30" customHeight="1">
      <c r="B420" s="12"/>
      <c r="C420" s="12"/>
      <c r="D420" s="13"/>
      <c r="E420" s="14"/>
      <c r="F420" s="12"/>
      <c r="G420" s="12"/>
    </row>
    <row r="421" spans="2:7" ht="30" customHeight="1">
      <c r="B421" s="12"/>
      <c r="C421" s="12"/>
      <c r="D421" s="13"/>
      <c r="E421" s="14"/>
      <c r="F421" s="12"/>
      <c r="G421" s="12"/>
    </row>
    <row r="422" spans="2:7" ht="30" customHeight="1">
      <c r="B422" s="12"/>
      <c r="C422" s="12"/>
      <c r="D422" s="13"/>
      <c r="E422" s="14"/>
      <c r="F422" s="12"/>
      <c r="G422" s="12"/>
    </row>
    <row r="423" spans="2:7" ht="30" customHeight="1">
      <c r="B423" s="12"/>
      <c r="C423" s="12"/>
      <c r="D423" s="13"/>
      <c r="E423" s="14"/>
      <c r="F423" s="12"/>
      <c r="G423" s="12"/>
    </row>
    <row r="424" spans="2:7" ht="30" customHeight="1">
      <c r="B424" s="12"/>
      <c r="C424" s="12"/>
      <c r="D424" s="13"/>
      <c r="E424" s="14"/>
      <c r="F424" s="12"/>
      <c r="G424" s="12"/>
    </row>
    <row r="425" spans="2:7" ht="30" customHeight="1">
      <c r="B425" s="12"/>
      <c r="C425" s="12"/>
      <c r="D425" s="13"/>
      <c r="E425" s="14"/>
      <c r="F425" s="12"/>
      <c r="G425" s="12"/>
    </row>
    <row r="426" spans="2:7" ht="30" customHeight="1">
      <c r="B426" s="12"/>
      <c r="C426" s="12"/>
      <c r="D426" s="13"/>
      <c r="E426" s="14"/>
      <c r="F426" s="12"/>
      <c r="G426" s="12"/>
    </row>
    <row r="427" spans="2:7" ht="30" customHeight="1">
      <c r="B427" s="12"/>
      <c r="C427" s="12"/>
      <c r="D427" s="13"/>
      <c r="E427" s="14"/>
      <c r="F427" s="12"/>
      <c r="G427" s="12"/>
    </row>
    <row r="428" spans="2:7" ht="30" customHeight="1">
      <c r="B428" s="12"/>
      <c r="C428" s="12"/>
      <c r="D428" s="13"/>
      <c r="E428" s="14"/>
      <c r="F428" s="12"/>
      <c r="G428" s="12"/>
    </row>
    <row r="429" spans="2:7" ht="30" customHeight="1">
      <c r="B429" s="12"/>
      <c r="C429" s="12"/>
      <c r="D429" s="13"/>
      <c r="E429" s="14"/>
      <c r="F429" s="12"/>
      <c r="G429" s="12"/>
    </row>
    <row r="430" spans="2:7" ht="30" customHeight="1">
      <c r="B430" s="12"/>
      <c r="C430" s="12"/>
      <c r="D430" s="13"/>
      <c r="E430" s="14"/>
      <c r="F430" s="12"/>
      <c r="G430" s="12"/>
    </row>
    <row r="431" spans="2:7" ht="30" customHeight="1">
      <c r="B431" s="12"/>
      <c r="C431" s="12"/>
      <c r="D431" s="13"/>
      <c r="E431" s="14"/>
      <c r="F431" s="12"/>
      <c r="G431" s="12"/>
    </row>
    <row r="432" spans="2:7" ht="30" customHeight="1">
      <c r="B432" s="12"/>
      <c r="C432" s="12"/>
      <c r="D432" s="13"/>
      <c r="E432" s="14"/>
      <c r="F432" s="12"/>
      <c r="G432" s="12"/>
    </row>
    <row r="433" spans="2:7" ht="30" customHeight="1">
      <c r="B433" s="12"/>
      <c r="C433" s="12"/>
      <c r="D433" s="13"/>
      <c r="E433" s="14"/>
      <c r="F433" s="12"/>
      <c r="G433" s="12"/>
    </row>
    <row r="434" spans="2:7" ht="30" customHeight="1">
      <c r="B434" s="12"/>
      <c r="C434" s="12"/>
      <c r="D434" s="13"/>
      <c r="E434" s="14"/>
      <c r="F434" s="12"/>
      <c r="G434" s="12"/>
    </row>
    <row r="435" spans="2:7" ht="30" customHeight="1">
      <c r="B435" s="12"/>
      <c r="C435" s="12"/>
      <c r="D435" s="13"/>
      <c r="E435" s="14"/>
      <c r="F435" s="12"/>
      <c r="G435" s="12"/>
    </row>
    <row r="436" spans="2:7" ht="30" customHeight="1">
      <c r="B436" s="12"/>
      <c r="C436" s="12"/>
      <c r="D436" s="13"/>
      <c r="E436" s="14"/>
      <c r="F436" s="12"/>
      <c r="G436" s="12"/>
    </row>
    <row r="437" spans="2:7" ht="30" customHeight="1">
      <c r="B437" s="12"/>
      <c r="C437" s="12"/>
      <c r="D437" s="13"/>
      <c r="E437" s="14"/>
      <c r="F437" s="12"/>
      <c r="G437" s="12"/>
    </row>
    <row r="438" spans="2:7" ht="30" customHeight="1">
      <c r="B438" s="12"/>
      <c r="C438" s="12"/>
      <c r="D438" s="13"/>
      <c r="E438" s="14"/>
      <c r="F438" s="12"/>
      <c r="G438" s="12"/>
    </row>
    <row r="439" spans="2:7" ht="30" customHeight="1">
      <c r="B439" s="12"/>
      <c r="C439" s="12"/>
      <c r="D439" s="13"/>
      <c r="E439" s="14"/>
      <c r="F439" s="12"/>
      <c r="G439" s="12"/>
    </row>
    <row r="440" spans="2:7" ht="30" customHeight="1">
      <c r="B440" s="12"/>
      <c r="C440" s="12"/>
      <c r="D440" s="13"/>
      <c r="E440" s="14"/>
      <c r="F440" s="12"/>
      <c r="G440" s="12"/>
    </row>
    <row r="441" spans="2:7" ht="30" customHeight="1">
      <c r="B441" s="12"/>
      <c r="C441" s="12"/>
      <c r="D441" s="13"/>
      <c r="E441" s="14"/>
      <c r="F441" s="12"/>
      <c r="G441" s="12"/>
    </row>
    <row r="442" spans="2:7" ht="30" customHeight="1">
      <c r="B442" s="12"/>
      <c r="C442" s="12"/>
      <c r="D442" s="13"/>
      <c r="E442" s="14"/>
      <c r="F442" s="12"/>
      <c r="G442" s="12"/>
    </row>
    <row r="443" spans="2:7" ht="30" customHeight="1">
      <c r="B443" s="12"/>
      <c r="C443" s="12"/>
      <c r="D443" s="13"/>
      <c r="E443" s="14"/>
      <c r="F443" s="12"/>
      <c r="G443" s="12"/>
    </row>
    <row r="444" spans="2:7" ht="30" customHeight="1">
      <c r="B444" s="12"/>
      <c r="C444" s="12"/>
      <c r="D444" s="13"/>
      <c r="E444" s="14"/>
      <c r="F444" s="12"/>
      <c r="G444" s="12"/>
    </row>
    <row r="445" spans="2:7" ht="30" customHeight="1">
      <c r="B445" s="12"/>
      <c r="C445" s="12"/>
      <c r="D445" s="13"/>
      <c r="E445" s="14"/>
      <c r="F445" s="12"/>
      <c r="G445" s="12"/>
    </row>
    <row r="446" spans="2:7" ht="30" customHeight="1">
      <c r="B446" s="12"/>
      <c r="C446" s="12"/>
      <c r="D446" s="13"/>
      <c r="E446" s="14"/>
      <c r="F446" s="12"/>
      <c r="G446" s="12"/>
    </row>
    <row r="447" spans="2:7" ht="30" customHeight="1">
      <c r="B447" s="12"/>
      <c r="C447" s="12"/>
      <c r="D447" s="13"/>
      <c r="E447" s="14"/>
      <c r="F447" s="12"/>
      <c r="G447" s="12"/>
    </row>
    <row r="448" spans="2:7" ht="30" customHeight="1">
      <c r="B448" s="12"/>
      <c r="C448" s="12"/>
      <c r="D448" s="13"/>
      <c r="E448" s="14"/>
      <c r="F448" s="12"/>
      <c r="G448" s="12"/>
    </row>
    <row r="449" spans="2:7" ht="30" customHeight="1">
      <c r="B449" s="12"/>
      <c r="C449" s="12"/>
      <c r="D449" s="13"/>
      <c r="E449" s="14"/>
      <c r="F449" s="12"/>
      <c r="G449" s="12"/>
    </row>
    <row r="450" spans="2:7" ht="30" customHeight="1">
      <c r="B450" s="12"/>
      <c r="C450" s="12"/>
      <c r="D450" s="13"/>
      <c r="E450" s="14"/>
      <c r="F450" s="12"/>
      <c r="G450" s="12"/>
    </row>
    <row r="451" spans="2:7" ht="30" customHeight="1">
      <c r="B451" s="12"/>
      <c r="C451" s="12"/>
      <c r="D451" s="13"/>
      <c r="E451" s="14"/>
      <c r="F451" s="12"/>
      <c r="G451" s="12"/>
    </row>
    <row r="452" spans="2:7" ht="30" customHeight="1">
      <c r="B452" s="12"/>
      <c r="C452" s="12"/>
      <c r="D452" s="13"/>
      <c r="E452" s="14"/>
      <c r="F452" s="12"/>
      <c r="G452" s="12"/>
    </row>
    <row r="453" spans="2:7" ht="30" customHeight="1">
      <c r="B453" s="12"/>
      <c r="C453" s="12"/>
      <c r="D453" s="13"/>
      <c r="E453" s="14"/>
      <c r="F453" s="12"/>
      <c r="G453" s="12"/>
    </row>
    <row r="454" spans="2:7" ht="30" customHeight="1">
      <c r="B454" s="12"/>
      <c r="C454" s="12"/>
      <c r="D454" s="13"/>
      <c r="E454" s="14"/>
      <c r="F454" s="12"/>
      <c r="G454" s="12"/>
    </row>
    <row r="455" spans="2:7" ht="30" customHeight="1">
      <c r="B455" s="12"/>
      <c r="C455" s="12"/>
      <c r="D455" s="13"/>
      <c r="E455" s="14"/>
      <c r="F455" s="12"/>
      <c r="G455" s="12"/>
    </row>
    <row r="456" spans="2:7" ht="30" customHeight="1">
      <c r="B456" s="12"/>
      <c r="C456" s="12"/>
      <c r="D456" s="13"/>
      <c r="E456" s="14"/>
      <c r="F456" s="12"/>
      <c r="G456" s="12"/>
    </row>
    <row r="457" spans="2:7" ht="30" customHeight="1">
      <c r="B457" s="12"/>
      <c r="C457" s="12"/>
      <c r="D457" s="13"/>
      <c r="E457" s="14"/>
      <c r="F457" s="12"/>
      <c r="G457" s="12"/>
    </row>
    <row r="458" spans="2:7" ht="30" customHeight="1">
      <c r="B458" s="12"/>
      <c r="C458" s="12"/>
      <c r="D458" s="13"/>
      <c r="E458" s="14"/>
      <c r="F458" s="12"/>
      <c r="G458" s="12"/>
    </row>
    <row r="459" spans="2:7" ht="30" customHeight="1">
      <c r="B459" s="12"/>
      <c r="C459" s="12"/>
      <c r="D459" s="13"/>
      <c r="E459" s="14"/>
      <c r="F459" s="12"/>
      <c r="G459" s="12"/>
    </row>
    <row r="460" spans="2:7" ht="30" customHeight="1">
      <c r="B460" s="12"/>
      <c r="C460" s="12"/>
      <c r="D460" s="13"/>
      <c r="E460" s="14"/>
      <c r="F460" s="12"/>
      <c r="G460" s="12"/>
    </row>
    <row r="461" spans="2:7" ht="30" customHeight="1">
      <c r="B461" s="12"/>
      <c r="C461" s="12"/>
      <c r="D461" s="13"/>
      <c r="E461" s="14"/>
      <c r="F461" s="12"/>
      <c r="G461" s="12"/>
    </row>
    <row r="462" spans="2:7" ht="30" customHeight="1">
      <c r="B462" s="12"/>
      <c r="C462" s="12"/>
      <c r="D462" s="13"/>
      <c r="E462" s="14"/>
      <c r="F462" s="12"/>
      <c r="G462" s="12"/>
    </row>
    <row r="463" spans="2:7" ht="30" customHeight="1">
      <c r="B463" s="12"/>
      <c r="C463" s="12"/>
      <c r="D463" s="13"/>
      <c r="E463" s="14"/>
      <c r="F463" s="12"/>
      <c r="G463" s="12"/>
    </row>
    <row r="464" spans="2:7" ht="30" customHeight="1">
      <c r="B464" s="12"/>
      <c r="C464" s="12"/>
      <c r="D464" s="13"/>
      <c r="E464" s="14"/>
      <c r="F464" s="12"/>
      <c r="G464" s="12"/>
    </row>
    <row r="465" spans="2:7" ht="30" customHeight="1">
      <c r="B465" s="12"/>
      <c r="C465" s="12"/>
      <c r="D465" s="13"/>
      <c r="E465" s="14"/>
      <c r="F465" s="12"/>
      <c r="G465" s="12"/>
    </row>
    <row r="466" spans="2:7" ht="30" customHeight="1">
      <c r="B466" s="12"/>
      <c r="C466" s="12"/>
      <c r="D466" s="13"/>
      <c r="E466" s="14"/>
      <c r="F466" s="12"/>
      <c r="G466" s="12"/>
    </row>
    <row r="467" spans="2:7" ht="30" customHeight="1">
      <c r="B467" s="12"/>
      <c r="C467" s="12"/>
      <c r="D467" s="13"/>
      <c r="E467" s="14"/>
      <c r="F467" s="12"/>
      <c r="G467" s="12"/>
    </row>
    <row r="468" spans="2:7" ht="30" customHeight="1">
      <c r="B468" s="12"/>
      <c r="C468" s="12"/>
      <c r="D468" s="13"/>
      <c r="E468" s="14"/>
      <c r="F468" s="12"/>
      <c r="G468" s="12"/>
    </row>
    <row r="469" spans="2:7" ht="30" customHeight="1">
      <c r="B469" s="12"/>
      <c r="C469" s="12"/>
      <c r="D469" s="13"/>
      <c r="E469" s="14"/>
      <c r="F469" s="12"/>
      <c r="G469" s="12"/>
    </row>
    <row r="470" spans="2:7" ht="30" customHeight="1">
      <c r="B470" s="12"/>
      <c r="C470" s="12"/>
      <c r="D470" s="13"/>
      <c r="E470" s="14"/>
      <c r="F470" s="12"/>
      <c r="G470" s="12"/>
    </row>
    <row r="471" spans="2:7" ht="30" customHeight="1">
      <c r="B471" s="12"/>
      <c r="C471" s="12"/>
      <c r="D471" s="13"/>
      <c r="E471" s="14"/>
      <c r="F471" s="12"/>
      <c r="G471" s="12"/>
    </row>
    <row r="472" spans="2:7" ht="30" customHeight="1">
      <c r="B472" s="12"/>
      <c r="C472" s="12"/>
      <c r="D472" s="13"/>
      <c r="E472" s="14"/>
      <c r="F472" s="12"/>
      <c r="G472" s="12"/>
    </row>
    <row r="473" spans="2:7" ht="30" customHeight="1">
      <c r="B473" s="12"/>
      <c r="C473" s="12"/>
      <c r="D473" s="13"/>
      <c r="E473" s="14"/>
      <c r="F473" s="12"/>
      <c r="G473" s="12"/>
    </row>
    <row r="474" spans="2:7" ht="30" customHeight="1">
      <c r="B474" s="12"/>
      <c r="C474" s="12"/>
      <c r="D474" s="13"/>
      <c r="E474" s="14"/>
      <c r="F474" s="12"/>
      <c r="G474" s="12"/>
    </row>
    <row r="475" spans="2:7" ht="30" customHeight="1">
      <c r="B475" s="12"/>
      <c r="C475" s="12"/>
      <c r="D475" s="13"/>
      <c r="E475" s="14"/>
      <c r="F475" s="12"/>
      <c r="G475" s="12"/>
    </row>
    <row r="476" spans="2:7" ht="30" customHeight="1">
      <c r="B476" s="12"/>
      <c r="C476" s="12"/>
      <c r="D476" s="13"/>
      <c r="E476" s="14"/>
      <c r="F476" s="12"/>
      <c r="G476" s="12"/>
    </row>
    <row r="477" spans="2:7" ht="30" customHeight="1">
      <c r="B477" s="12"/>
      <c r="C477" s="12"/>
      <c r="D477" s="13"/>
      <c r="E477" s="14"/>
      <c r="F477" s="12"/>
      <c r="G477" s="12"/>
    </row>
    <row r="478" spans="2:7" ht="30" customHeight="1">
      <c r="B478" s="12"/>
      <c r="C478" s="12"/>
      <c r="D478" s="13"/>
      <c r="E478" s="14"/>
      <c r="F478" s="12"/>
      <c r="G478" s="12"/>
    </row>
    <row r="479" spans="2:7" ht="30" customHeight="1">
      <c r="B479" s="12"/>
      <c r="C479" s="12"/>
      <c r="D479" s="13"/>
      <c r="E479" s="14"/>
      <c r="F479" s="12"/>
      <c r="G479" s="12"/>
    </row>
    <row r="480" spans="2:7" ht="30" customHeight="1">
      <c r="B480" s="12"/>
      <c r="C480" s="12"/>
      <c r="D480" s="13"/>
      <c r="E480" s="14"/>
      <c r="F480" s="12"/>
      <c r="G480" s="12"/>
    </row>
    <row r="481" spans="2:7" ht="30" customHeight="1">
      <c r="B481" s="12"/>
      <c r="C481" s="12"/>
      <c r="D481" s="13"/>
      <c r="E481" s="14"/>
      <c r="F481" s="12"/>
      <c r="G481" s="12"/>
    </row>
    <row r="482" spans="2:7" ht="30" customHeight="1">
      <c r="B482" s="12"/>
      <c r="C482" s="12"/>
      <c r="D482" s="13"/>
      <c r="E482" s="14"/>
      <c r="F482" s="12"/>
      <c r="G482" s="12"/>
    </row>
    <row r="483" spans="2:7" ht="30" customHeight="1">
      <c r="B483" s="12"/>
      <c r="C483" s="12"/>
      <c r="D483" s="13"/>
      <c r="E483" s="14"/>
      <c r="F483" s="12"/>
      <c r="G483" s="12"/>
    </row>
    <row r="484" spans="2:7" ht="30" customHeight="1">
      <c r="B484" s="12"/>
      <c r="C484" s="12"/>
      <c r="D484" s="13"/>
      <c r="E484" s="14"/>
      <c r="F484" s="12"/>
      <c r="G484" s="12"/>
    </row>
    <row r="485" spans="2:7" ht="30" customHeight="1">
      <c r="B485" s="12"/>
      <c r="C485" s="12"/>
      <c r="D485" s="13"/>
      <c r="E485" s="14"/>
      <c r="F485" s="12"/>
      <c r="G485" s="12"/>
    </row>
    <row r="486" spans="2:7" ht="30" customHeight="1">
      <c r="B486" s="12"/>
      <c r="C486" s="12"/>
      <c r="D486" s="13"/>
      <c r="E486" s="14"/>
      <c r="F486" s="12"/>
      <c r="G486" s="12"/>
    </row>
    <row r="487" spans="2:7" ht="30" customHeight="1">
      <c r="B487" s="12"/>
      <c r="C487" s="12"/>
      <c r="D487" s="13"/>
      <c r="E487" s="14"/>
      <c r="F487" s="12"/>
      <c r="G487" s="12"/>
    </row>
    <row r="488" spans="2:7" ht="30" customHeight="1">
      <c r="B488" s="12"/>
      <c r="C488" s="12"/>
      <c r="D488" s="13"/>
      <c r="E488" s="14"/>
      <c r="F488" s="12"/>
      <c r="G488" s="12"/>
    </row>
    <row r="489" spans="2:7" ht="30" customHeight="1">
      <c r="B489" s="12"/>
      <c r="C489" s="12"/>
      <c r="D489" s="13"/>
      <c r="E489" s="14"/>
      <c r="F489" s="12"/>
      <c r="G489" s="12"/>
    </row>
    <row r="490" spans="2:7" ht="30" customHeight="1">
      <c r="B490" s="12"/>
      <c r="C490" s="12"/>
      <c r="D490" s="13"/>
      <c r="E490" s="14"/>
      <c r="F490" s="12"/>
      <c r="G490" s="12"/>
    </row>
    <row r="491" spans="2:7" ht="30" customHeight="1">
      <c r="B491" s="12"/>
      <c r="C491" s="12"/>
      <c r="D491" s="13"/>
      <c r="E491" s="14"/>
      <c r="F491" s="12"/>
      <c r="G491" s="12"/>
    </row>
    <row r="492" spans="2:7" ht="30" customHeight="1">
      <c r="B492" s="12"/>
      <c r="C492" s="12"/>
      <c r="D492" s="13"/>
      <c r="E492" s="14"/>
      <c r="F492" s="12"/>
      <c r="G492" s="12"/>
    </row>
    <row r="493" spans="2:7" ht="30" customHeight="1">
      <c r="B493" s="12"/>
      <c r="C493" s="12"/>
      <c r="D493" s="13"/>
      <c r="E493" s="14"/>
      <c r="F493" s="12"/>
      <c r="G493" s="12"/>
    </row>
    <row r="494" spans="2:7" ht="30" customHeight="1">
      <c r="B494" s="12"/>
      <c r="C494" s="12"/>
      <c r="D494" s="13"/>
      <c r="E494" s="14"/>
      <c r="F494" s="12"/>
      <c r="G494" s="12"/>
    </row>
    <row r="495" spans="2:7" ht="30" customHeight="1">
      <c r="B495" s="12"/>
      <c r="C495" s="12"/>
      <c r="D495" s="13"/>
      <c r="E495" s="14"/>
      <c r="F495" s="12"/>
      <c r="G495" s="12"/>
    </row>
    <row r="496" spans="2:7" ht="30" customHeight="1">
      <c r="B496" s="12"/>
      <c r="C496" s="12"/>
      <c r="D496" s="13"/>
      <c r="E496" s="14"/>
      <c r="F496" s="12"/>
      <c r="G496" s="12"/>
    </row>
    <row r="497" spans="2:7" ht="30" customHeight="1">
      <c r="B497" s="12"/>
      <c r="C497" s="12"/>
      <c r="D497" s="13"/>
      <c r="E497" s="14"/>
      <c r="F497" s="12"/>
      <c r="G497" s="12"/>
    </row>
    <row r="498" spans="2:7" ht="30" customHeight="1">
      <c r="B498" s="12"/>
      <c r="C498" s="12"/>
      <c r="D498" s="13"/>
      <c r="E498" s="14"/>
      <c r="F498" s="12"/>
      <c r="G498" s="12"/>
    </row>
    <row r="499" spans="2:7" ht="30" customHeight="1">
      <c r="B499" s="12"/>
      <c r="C499" s="12"/>
      <c r="D499" s="13"/>
      <c r="E499" s="14"/>
      <c r="F499" s="12"/>
      <c r="G499" s="12"/>
    </row>
    <row r="500" spans="2:7" ht="30" customHeight="1">
      <c r="B500" s="12"/>
      <c r="C500" s="12"/>
      <c r="D500" s="13"/>
      <c r="E500" s="14"/>
      <c r="F500" s="12"/>
      <c r="G500" s="12"/>
    </row>
    <row r="501" spans="2:7" ht="30" customHeight="1">
      <c r="B501" s="12"/>
      <c r="C501" s="12"/>
      <c r="D501" s="13"/>
      <c r="E501" s="14"/>
      <c r="F501" s="12"/>
      <c r="G501" s="12"/>
    </row>
    <row r="502" spans="2:7" ht="30" customHeight="1">
      <c r="B502" s="12"/>
      <c r="C502" s="12"/>
      <c r="D502" s="13"/>
      <c r="E502" s="14"/>
      <c r="F502" s="12"/>
      <c r="G502" s="12"/>
    </row>
    <row r="503" spans="2:7" ht="30" customHeight="1">
      <c r="B503" s="12"/>
      <c r="C503" s="12"/>
      <c r="D503" s="13"/>
      <c r="E503" s="14"/>
      <c r="F503" s="12"/>
      <c r="G503" s="12"/>
    </row>
    <row r="504" spans="2:7" ht="30" customHeight="1">
      <c r="B504" s="12"/>
      <c r="C504" s="12"/>
      <c r="D504" s="13"/>
      <c r="E504" s="14"/>
      <c r="F504" s="12"/>
      <c r="G504" s="12"/>
    </row>
    <row r="505" spans="2:7" ht="30" customHeight="1">
      <c r="B505" s="12"/>
      <c r="C505" s="12"/>
      <c r="D505" s="13"/>
      <c r="E505" s="14"/>
      <c r="F505" s="12"/>
      <c r="G505" s="12"/>
    </row>
    <row r="506" spans="2:7" ht="30" customHeight="1">
      <c r="B506" s="12"/>
      <c r="C506" s="12"/>
      <c r="D506" s="13"/>
      <c r="E506" s="14"/>
      <c r="F506" s="12"/>
      <c r="G506" s="12"/>
    </row>
    <row r="507" spans="2:7" ht="30" customHeight="1">
      <c r="B507" s="12"/>
      <c r="C507" s="12"/>
      <c r="D507" s="13"/>
      <c r="E507" s="14"/>
      <c r="F507" s="12"/>
      <c r="G507" s="12"/>
    </row>
    <row r="508" spans="2:7" ht="30" customHeight="1">
      <c r="B508" s="12"/>
      <c r="C508" s="12"/>
      <c r="D508" s="13"/>
      <c r="E508" s="14"/>
      <c r="F508" s="12"/>
      <c r="G508" s="12"/>
    </row>
    <row r="509" spans="2:7" ht="30" customHeight="1">
      <c r="B509" s="12"/>
      <c r="C509" s="12"/>
      <c r="D509" s="13"/>
      <c r="E509" s="14"/>
      <c r="F509" s="12"/>
      <c r="G509" s="12"/>
    </row>
    <row r="510" spans="2:7" ht="30" customHeight="1">
      <c r="B510" s="12"/>
      <c r="C510" s="12"/>
      <c r="D510" s="13"/>
      <c r="E510" s="14"/>
      <c r="F510" s="12"/>
      <c r="G510" s="12"/>
    </row>
    <row r="511" spans="2:7" ht="30" customHeight="1">
      <c r="B511" s="12"/>
      <c r="C511" s="12"/>
      <c r="D511" s="13"/>
      <c r="E511" s="14"/>
      <c r="F511" s="12"/>
      <c r="G511" s="12"/>
    </row>
    <row r="512" spans="2:7" ht="30" customHeight="1">
      <c r="B512" s="12"/>
      <c r="C512" s="12"/>
      <c r="D512" s="13"/>
      <c r="E512" s="14"/>
      <c r="F512" s="12"/>
      <c r="G512" s="12"/>
    </row>
    <row r="513" spans="2:7" ht="30" customHeight="1">
      <c r="B513" s="12"/>
      <c r="C513" s="12"/>
      <c r="D513" s="13"/>
      <c r="E513" s="14"/>
      <c r="F513" s="12"/>
      <c r="G513" s="12"/>
    </row>
    <row r="514" spans="2:7" ht="30" customHeight="1">
      <c r="B514" s="12"/>
      <c r="C514" s="12"/>
      <c r="D514" s="13"/>
      <c r="E514" s="14"/>
      <c r="F514" s="12"/>
      <c r="G514" s="12"/>
    </row>
    <row r="515" spans="2:7" ht="30" customHeight="1">
      <c r="B515" s="12"/>
      <c r="C515" s="12"/>
      <c r="D515" s="13"/>
      <c r="E515" s="14"/>
      <c r="F515" s="12"/>
      <c r="G515" s="12"/>
    </row>
    <row r="516" spans="2:7" ht="30" customHeight="1">
      <c r="B516" s="12"/>
      <c r="C516" s="12"/>
      <c r="D516" s="13"/>
      <c r="E516" s="14"/>
      <c r="F516" s="12"/>
      <c r="G516" s="12"/>
    </row>
    <row r="517" spans="2:7" ht="30" customHeight="1">
      <c r="B517" s="12"/>
      <c r="C517" s="12"/>
      <c r="D517" s="13"/>
      <c r="E517" s="14"/>
      <c r="F517" s="12"/>
      <c r="G517" s="12"/>
    </row>
    <row r="518" spans="2:7" ht="30" customHeight="1">
      <c r="B518" s="12"/>
      <c r="C518" s="12"/>
      <c r="D518" s="13"/>
      <c r="E518" s="14"/>
      <c r="F518" s="12"/>
      <c r="G518" s="12"/>
    </row>
    <row r="519" spans="2:7" ht="30" customHeight="1">
      <c r="B519" s="12"/>
      <c r="C519" s="12"/>
      <c r="D519" s="13"/>
      <c r="E519" s="14"/>
      <c r="F519" s="12"/>
      <c r="G519" s="12"/>
    </row>
    <row r="520" spans="2:7" ht="30" customHeight="1">
      <c r="B520" s="12"/>
      <c r="C520" s="12"/>
      <c r="D520" s="13"/>
      <c r="E520" s="14"/>
      <c r="F520" s="12"/>
      <c r="G520" s="12"/>
    </row>
    <row r="521" spans="2:7" ht="30" customHeight="1">
      <c r="B521" s="12"/>
      <c r="C521" s="12"/>
      <c r="D521" s="13"/>
      <c r="E521" s="14"/>
      <c r="F521" s="12"/>
      <c r="G521" s="12"/>
    </row>
    <row r="522" spans="2:7" ht="30" customHeight="1">
      <c r="B522" s="12"/>
      <c r="C522" s="12"/>
      <c r="D522" s="13"/>
      <c r="E522" s="14"/>
      <c r="F522" s="12"/>
      <c r="G522" s="12"/>
    </row>
    <row r="523" spans="2:7" ht="30" customHeight="1">
      <c r="B523" s="12"/>
      <c r="C523" s="12"/>
      <c r="D523" s="13"/>
      <c r="E523" s="14"/>
      <c r="F523" s="12"/>
      <c r="G523" s="12"/>
    </row>
    <row r="524" spans="2:7" ht="30" customHeight="1">
      <c r="B524" s="12"/>
      <c r="C524" s="12"/>
      <c r="D524" s="13"/>
      <c r="E524" s="14"/>
      <c r="F524" s="12"/>
      <c r="G524" s="12"/>
    </row>
    <row r="525" spans="2:7" ht="30" customHeight="1">
      <c r="B525" s="12"/>
      <c r="C525" s="12"/>
      <c r="D525" s="13"/>
      <c r="E525" s="14"/>
      <c r="F525" s="12"/>
      <c r="G525" s="12"/>
    </row>
    <row r="526" spans="2:7" ht="30" customHeight="1">
      <c r="B526" s="12"/>
      <c r="C526" s="12"/>
      <c r="D526" s="13"/>
      <c r="E526" s="14"/>
      <c r="F526" s="12"/>
      <c r="G526" s="12"/>
    </row>
    <row r="527" spans="2:7" ht="30" customHeight="1">
      <c r="B527" s="12"/>
      <c r="C527" s="12"/>
      <c r="D527" s="13"/>
      <c r="E527" s="14"/>
      <c r="F527" s="12"/>
      <c r="G527" s="12"/>
    </row>
    <row r="528" spans="2:7" ht="30" customHeight="1">
      <c r="B528" s="12"/>
      <c r="C528" s="12"/>
      <c r="D528" s="13"/>
      <c r="E528" s="14"/>
      <c r="F528" s="12"/>
      <c r="G528" s="12"/>
    </row>
    <row r="529" spans="2:7" ht="30" customHeight="1">
      <c r="B529" s="12"/>
      <c r="C529" s="12"/>
      <c r="D529" s="13"/>
      <c r="E529" s="14"/>
      <c r="F529" s="12"/>
      <c r="G529" s="12"/>
    </row>
    <row r="530" spans="2:7" ht="30" customHeight="1">
      <c r="B530" s="12"/>
      <c r="C530" s="12"/>
      <c r="D530" s="13"/>
      <c r="E530" s="14"/>
      <c r="F530" s="12"/>
      <c r="G530" s="12"/>
    </row>
    <row r="531" spans="2:7" ht="30" customHeight="1">
      <c r="B531" s="12"/>
      <c r="C531" s="12"/>
      <c r="D531" s="13"/>
      <c r="E531" s="14"/>
      <c r="F531" s="12"/>
      <c r="G531" s="12"/>
    </row>
    <row r="532" spans="2:7" ht="30" customHeight="1">
      <c r="B532" s="12"/>
      <c r="C532" s="12"/>
      <c r="D532" s="13"/>
      <c r="E532" s="14"/>
      <c r="F532" s="12"/>
      <c r="G532" s="12"/>
    </row>
    <row r="533" spans="2:7" ht="30" customHeight="1">
      <c r="B533" s="12"/>
      <c r="C533" s="12"/>
      <c r="D533" s="13"/>
      <c r="E533" s="14"/>
      <c r="F533" s="12"/>
      <c r="G533" s="12"/>
    </row>
    <row r="534" spans="2:7" ht="30" customHeight="1">
      <c r="B534" s="12"/>
      <c r="C534" s="12"/>
      <c r="D534" s="13"/>
      <c r="E534" s="14"/>
      <c r="F534" s="12"/>
      <c r="G534" s="12"/>
    </row>
    <row r="535" spans="2:7" ht="30" customHeight="1">
      <c r="B535" s="12"/>
      <c r="C535" s="12"/>
      <c r="D535" s="13"/>
      <c r="E535" s="14"/>
      <c r="F535" s="12"/>
      <c r="G535" s="12"/>
    </row>
    <row r="536" spans="2:7" ht="30" customHeight="1">
      <c r="B536" s="12"/>
      <c r="C536" s="12"/>
      <c r="D536" s="13"/>
      <c r="E536" s="14"/>
      <c r="F536" s="12"/>
      <c r="G536" s="12"/>
    </row>
    <row r="537" spans="2:7" ht="30" customHeight="1">
      <c r="B537" s="12"/>
      <c r="C537" s="12"/>
      <c r="D537" s="13"/>
      <c r="E537" s="14"/>
      <c r="F537" s="12"/>
      <c r="G537" s="12"/>
    </row>
    <row r="538" spans="2:7" ht="30" customHeight="1">
      <c r="B538" s="12"/>
      <c r="C538" s="12"/>
      <c r="D538" s="13"/>
      <c r="E538" s="14"/>
      <c r="F538" s="12"/>
      <c r="G538" s="12"/>
    </row>
    <row r="539" spans="2:7" ht="30" customHeight="1">
      <c r="B539" s="12"/>
      <c r="C539" s="12"/>
      <c r="D539" s="13"/>
      <c r="E539" s="14"/>
      <c r="F539" s="12"/>
      <c r="G539" s="12"/>
    </row>
    <row r="540" spans="2:7" ht="30" customHeight="1">
      <c r="B540" s="12"/>
      <c r="C540" s="12"/>
      <c r="D540" s="13"/>
      <c r="E540" s="14"/>
      <c r="F540" s="12"/>
      <c r="G540" s="12"/>
    </row>
    <row r="541" spans="2:7" ht="30" customHeight="1">
      <c r="B541" s="12"/>
      <c r="C541" s="12"/>
      <c r="D541" s="13"/>
      <c r="E541" s="14"/>
      <c r="F541" s="12"/>
      <c r="G541" s="12"/>
    </row>
    <row r="542" spans="2:7" ht="30" customHeight="1">
      <c r="B542" s="12"/>
      <c r="C542" s="12"/>
      <c r="D542" s="13"/>
      <c r="E542" s="14"/>
      <c r="F542" s="12"/>
      <c r="G542" s="12"/>
    </row>
    <row r="543" spans="2:7" ht="30" customHeight="1">
      <c r="B543" s="12"/>
      <c r="C543" s="12"/>
      <c r="D543" s="13"/>
      <c r="E543" s="14"/>
      <c r="F543" s="12"/>
      <c r="G543" s="12"/>
    </row>
    <row r="544" spans="2:7" ht="30" customHeight="1">
      <c r="B544" s="12"/>
      <c r="C544" s="12"/>
      <c r="D544" s="13"/>
      <c r="E544" s="14"/>
      <c r="F544" s="12"/>
      <c r="G544" s="12"/>
    </row>
    <row r="545" spans="2:7" ht="30" customHeight="1">
      <c r="B545" s="12"/>
      <c r="C545" s="12"/>
      <c r="D545" s="13"/>
      <c r="E545" s="14"/>
      <c r="F545" s="12"/>
      <c r="G545" s="12"/>
    </row>
    <row r="546" spans="2:7" ht="30" customHeight="1">
      <c r="B546" s="12"/>
      <c r="C546" s="12"/>
      <c r="D546" s="13"/>
      <c r="E546" s="14"/>
      <c r="F546" s="12"/>
      <c r="G546" s="12"/>
    </row>
    <row r="547" spans="2:7" ht="30" customHeight="1">
      <c r="B547" s="12"/>
      <c r="C547" s="12"/>
      <c r="D547" s="13"/>
      <c r="E547" s="14"/>
      <c r="F547" s="12"/>
      <c r="G547" s="12"/>
    </row>
    <row r="548" spans="2:7" ht="30" customHeight="1">
      <c r="B548" s="12"/>
      <c r="C548" s="12"/>
      <c r="D548" s="13"/>
      <c r="E548" s="14"/>
      <c r="F548" s="12"/>
      <c r="G548" s="12"/>
    </row>
    <row r="549" spans="2:7" ht="30" customHeight="1">
      <c r="B549" s="12"/>
      <c r="C549" s="12"/>
      <c r="D549" s="13"/>
      <c r="E549" s="14"/>
      <c r="F549" s="12"/>
      <c r="G549" s="12"/>
    </row>
    <row r="550" spans="2:7" ht="30" customHeight="1">
      <c r="B550" s="12"/>
      <c r="C550" s="12"/>
      <c r="D550" s="13"/>
      <c r="E550" s="14"/>
      <c r="F550" s="12"/>
      <c r="G550" s="12"/>
    </row>
    <row r="551" spans="2:7" ht="30" customHeight="1">
      <c r="B551" s="12"/>
      <c r="C551" s="12"/>
      <c r="D551" s="13"/>
      <c r="E551" s="14"/>
      <c r="F551" s="12"/>
      <c r="G551" s="12"/>
    </row>
    <row r="552" spans="2:7" ht="30" customHeight="1">
      <c r="B552" s="12"/>
      <c r="C552" s="12"/>
      <c r="D552" s="13"/>
      <c r="E552" s="14"/>
      <c r="F552" s="12"/>
      <c r="G552" s="12"/>
    </row>
    <row r="553" spans="2:7" ht="30" customHeight="1">
      <c r="B553" s="12"/>
      <c r="C553" s="12"/>
      <c r="D553" s="13"/>
      <c r="E553" s="14"/>
      <c r="F553" s="12"/>
      <c r="G553" s="12"/>
    </row>
    <row r="554" spans="2:7" ht="30" customHeight="1">
      <c r="B554" s="12"/>
      <c r="C554" s="12"/>
      <c r="D554" s="13"/>
      <c r="E554" s="14"/>
      <c r="F554" s="12"/>
      <c r="G554" s="12"/>
    </row>
    <row r="555" spans="2:7" ht="30" customHeight="1">
      <c r="B555" s="12"/>
      <c r="C555" s="12"/>
      <c r="D555" s="13"/>
      <c r="E555" s="14"/>
      <c r="F555" s="12"/>
      <c r="G555" s="12"/>
    </row>
    <row r="556" spans="2:7" ht="30" customHeight="1">
      <c r="B556" s="12"/>
      <c r="C556" s="12"/>
      <c r="D556" s="13"/>
      <c r="E556" s="14"/>
      <c r="F556" s="12"/>
      <c r="G556" s="12"/>
    </row>
    <row r="557" spans="2:7" ht="30" customHeight="1">
      <c r="B557" s="12"/>
      <c r="C557" s="12"/>
      <c r="D557" s="13"/>
      <c r="E557" s="14"/>
      <c r="F557" s="12"/>
      <c r="G557" s="12"/>
    </row>
    <row r="558" spans="2:7" ht="30" customHeight="1">
      <c r="B558" s="12"/>
      <c r="C558" s="12"/>
      <c r="D558" s="13"/>
      <c r="E558" s="14"/>
      <c r="F558" s="12"/>
      <c r="G558" s="12"/>
    </row>
    <row r="559" spans="2:7" ht="30" customHeight="1">
      <c r="B559" s="12"/>
      <c r="C559" s="12"/>
      <c r="D559" s="13"/>
      <c r="E559" s="14"/>
      <c r="F559" s="12"/>
      <c r="G559" s="12"/>
    </row>
    <row r="560" spans="2:7" ht="30" customHeight="1">
      <c r="B560" s="12"/>
      <c r="C560" s="12"/>
      <c r="D560" s="13"/>
      <c r="E560" s="14"/>
      <c r="F560" s="12"/>
      <c r="G560" s="12"/>
    </row>
    <row r="561" spans="2:7" ht="30" customHeight="1">
      <c r="B561" s="12"/>
      <c r="C561" s="12"/>
      <c r="D561" s="13"/>
      <c r="E561" s="14"/>
      <c r="F561" s="12"/>
      <c r="G561" s="12"/>
    </row>
    <row r="562" spans="2:7" ht="30" customHeight="1">
      <c r="B562" s="12"/>
      <c r="C562" s="12"/>
      <c r="D562" s="13"/>
      <c r="E562" s="14"/>
      <c r="F562" s="12"/>
      <c r="G562" s="12"/>
    </row>
    <row r="563" spans="2:7" ht="30" customHeight="1">
      <c r="B563" s="12"/>
      <c r="C563" s="12"/>
      <c r="D563" s="13"/>
      <c r="E563" s="14"/>
      <c r="F563" s="12"/>
      <c r="G563" s="12"/>
    </row>
    <row r="564" spans="2:7" ht="30" customHeight="1">
      <c r="B564" s="12"/>
      <c r="C564" s="12"/>
      <c r="D564" s="13"/>
      <c r="E564" s="14"/>
      <c r="F564" s="12"/>
      <c r="G564" s="12"/>
    </row>
    <row r="565" spans="2:7" ht="30" customHeight="1">
      <c r="B565" s="12"/>
      <c r="C565" s="12"/>
      <c r="D565" s="13"/>
      <c r="E565" s="14"/>
      <c r="F565" s="12"/>
      <c r="G565" s="12"/>
    </row>
    <row r="566" spans="2:7" ht="30" customHeight="1">
      <c r="B566" s="12"/>
      <c r="C566" s="12"/>
      <c r="D566" s="13"/>
      <c r="E566" s="14"/>
      <c r="F566" s="12"/>
      <c r="G566" s="12"/>
    </row>
    <row r="567" spans="2:7" ht="30" customHeight="1">
      <c r="B567" s="12"/>
      <c r="C567" s="12"/>
      <c r="D567" s="13"/>
      <c r="E567" s="14"/>
      <c r="F567" s="12"/>
      <c r="G567" s="12"/>
    </row>
    <row r="568" spans="2:7" ht="30" customHeight="1">
      <c r="B568" s="12"/>
      <c r="C568" s="12"/>
      <c r="D568" s="13"/>
      <c r="E568" s="14"/>
      <c r="F568" s="12"/>
      <c r="G568" s="12"/>
    </row>
    <row r="569" spans="2:7" ht="30" customHeight="1">
      <c r="B569" s="12"/>
      <c r="C569" s="12"/>
      <c r="D569" s="13"/>
      <c r="E569" s="14"/>
      <c r="F569" s="12"/>
      <c r="G569" s="12"/>
    </row>
    <row r="570" spans="2:7" ht="30" customHeight="1">
      <c r="B570" s="12"/>
      <c r="C570" s="12"/>
      <c r="D570" s="13"/>
      <c r="E570" s="14"/>
      <c r="F570" s="12"/>
      <c r="G570" s="12"/>
    </row>
    <row r="571" spans="2:7" ht="30" customHeight="1">
      <c r="B571" s="12"/>
      <c r="C571" s="12"/>
      <c r="D571" s="13"/>
      <c r="E571" s="14"/>
      <c r="F571" s="12"/>
      <c r="G571" s="12"/>
    </row>
    <row r="572" spans="2:7" ht="30" customHeight="1">
      <c r="B572" s="12"/>
      <c r="C572" s="12"/>
      <c r="D572" s="13"/>
      <c r="E572" s="14"/>
      <c r="F572" s="12"/>
      <c r="G572" s="12"/>
    </row>
    <row r="573" spans="2:7" ht="30" customHeight="1">
      <c r="B573" s="12"/>
      <c r="C573" s="12"/>
      <c r="D573" s="13"/>
      <c r="E573" s="14"/>
      <c r="F573" s="12"/>
      <c r="G573" s="12"/>
    </row>
    <row r="574" spans="2:7" ht="30" customHeight="1">
      <c r="B574" s="12"/>
      <c r="C574" s="12"/>
      <c r="D574" s="13"/>
      <c r="E574" s="14"/>
      <c r="F574" s="12"/>
      <c r="G574" s="12"/>
    </row>
    <row r="575" spans="2:7" ht="30" customHeight="1">
      <c r="B575" s="12"/>
      <c r="C575" s="12"/>
      <c r="D575" s="13"/>
      <c r="E575" s="14"/>
      <c r="F575" s="12"/>
      <c r="G575" s="12"/>
    </row>
    <row r="576" spans="2:7" ht="30" customHeight="1">
      <c r="B576" s="12"/>
      <c r="C576" s="12"/>
      <c r="D576" s="13"/>
      <c r="E576" s="14"/>
      <c r="F576" s="12"/>
      <c r="G576" s="12"/>
    </row>
    <row r="577" spans="2:7" ht="30" customHeight="1">
      <c r="B577" s="12"/>
      <c r="C577" s="12"/>
      <c r="D577" s="13"/>
      <c r="E577" s="14"/>
      <c r="F577" s="12"/>
      <c r="G577" s="12"/>
    </row>
    <row r="578" spans="2:7" ht="30" customHeight="1">
      <c r="B578" s="12"/>
      <c r="C578" s="12"/>
      <c r="D578" s="13"/>
      <c r="E578" s="14"/>
      <c r="F578" s="12"/>
      <c r="G578" s="12"/>
    </row>
    <row r="579" spans="2:7" ht="30" customHeight="1">
      <c r="B579" s="12"/>
      <c r="C579" s="12"/>
      <c r="D579" s="13"/>
      <c r="E579" s="14"/>
      <c r="F579" s="12"/>
      <c r="G579" s="12"/>
    </row>
    <row r="580" spans="2:7" ht="30" customHeight="1">
      <c r="B580" s="12"/>
      <c r="C580" s="12"/>
      <c r="D580" s="13"/>
      <c r="E580" s="14"/>
      <c r="F580" s="12"/>
      <c r="G580" s="12"/>
    </row>
    <row r="581" spans="2:7" ht="30" customHeight="1">
      <c r="B581" s="12"/>
      <c r="C581" s="12"/>
      <c r="D581" s="13"/>
      <c r="E581" s="14"/>
      <c r="F581" s="12"/>
      <c r="G581" s="12"/>
    </row>
    <row r="582" spans="2:7" ht="30" customHeight="1">
      <c r="B582" s="12"/>
      <c r="C582" s="12"/>
      <c r="D582" s="13"/>
      <c r="E582" s="14"/>
      <c r="F582" s="12"/>
      <c r="G582" s="12"/>
    </row>
    <row r="583" spans="2:7" ht="30" customHeight="1">
      <c r="B583" s="12"/>
      <c r="C583" s="12"/>
      <c r="D583" s="13"/>
      <c r="E583" s="14"/>
      <c r="F583" s="12"/>
      <c r="G583" s="12"/>
    </row>
    <row r="584" spans="2:7" ht="30" customHeight="1">
      <c r="B584" s="12"/>
      <c r="C584" s="12"/>
      <c r="D584" s="13"/>
      <c r="E584" s="14"/>
      <c r="F584" s="12"/>
      <c r="G584" s="12"/>
    </row>
    <row r="585" spans="2:7" ht="30" customHeight="1">
      <c r="B585" s="12"/>
      <c r="C585" s="12"/>
      <c r="D585" s="13"/>
      <c r="E585" s="14"/>
      <c r="F585" s="12"/>
      <c r="G585" s="12"/>
    </row>
    <row r="586" spans="2:7" ht="30" customHeight="1">
      <c r="B586" s="12"/>
      <c r="C586" s="12"/>
      <c r="D586" s="13"/>
      <c r="E586" s="14"/>
      <c r="F586" s="12"/>
      <c r="G586" s="12"/>
    </row>
    <row r="587" spans="2:7" ht="30" customHeight="1">
      <c r="B587" s="12"/>
      <c r="C587" s="12"/>
      <c r="D587" s="13"/>
      <c r="E587" s="14"/>
      <c r="F587" s="12"/>
      <c r="G587" s="12"/>
    </row>
    <row r="588" spans="2:7" ht="30" customHeight="1">
      <c r="B588" s="12"/>
      <c r="C588" s="12"/>
      <c r="D588" s="13"/>
      <c r="E588" s="14"/>
      <c r="F588" s="12"/>
      <c r="G588" s="12"/>
    </row>
    <row r="589" spans="2:7" ht="30" customHeight="1">
      <c r="B589" s="12"/>
      <c r="C589" s="12"/>
      <c r="D589" s="13"/>
      <c r="E589" s="14"/>
      <c r="F589" s="12"/>
      <c r="G589" s="12"/>
    </row>
    <row r="590" spans="2:7" ht="30" customHeight="1">
      <c r="B590" s="12"/>
      <c r="C590" s="12"/>
      <c r="D590" s="13"/>
      <c r="E590" s="14"/>
      <c r="F590" s="12"/>
      <c r="G590" s="12"/>
    </row>
    <row r="591" spans="2:7" ht="30" customHeight="1">
      <c r="B591" s="12"/>
      <c r="C591" s="12"/>
      <c r="D591" s="13"/>
      <c r="E591" s="14"/>
      <c r="F591" s="12"/>
      <c r="G591" s="12"/>
    </row>
    <row r="592" spans="2:7" ht="30" customHeight="1">
      <c r="B592" s="12"/>
      <c r="C592" s="12"/>
      <c r="D592" s="13"/>
      <c r="E592" s="14"/>
      <c r="F592" s="12"/>
      <c r="G592" s="12"/>
    </row>
    <row r="593" spans="2:7" ht="30" customHeight="1">
      <c r="B593" s="12"/>
      <c r="C593" s="12"/>
      <c r="D593" s="13"/>
      <c r="E593" s="14"/>
      <c r="F593" s="12"/>
      <c r="G593" s="12"/>
    </row>
    <row r="594" spans="2:7" ht="30" customHeight="1">
      <c r="B594" s="12"/>
      <c r="C594" s="12"/>
      <c r="D594" s="13"/>
      <c r="E594" s="14"/>
      <c r="F594" s="12"/>
      <c r="G594" s="12"/>
    </row>
    <row r="595" spans="2:7" ht="30" customHeight="1">
      <c r="B595" s="12"/>
      <c r="C595" s="12"/>
      <c r="D595" s="13"/>
      <c r="E595" s="14"/>
      <c r="F595" s="12"/>
      <c r="G595" s="12"/>
    </row>
    <row r="596" spans="2:7" ht="30" customHeight="1">
      <c r="B596" s="12"/>
      <c r="C596" s="12"/>
      <c r="D596" s="13"/>
      <c r="E596" s="14"/>
      <c r="F596" s="12"/>
      <c r="G596" s="12"/>
    </row>
    <row r="597" spans="2:7" ht="30" customHeight="1">
      <c r="B597" s="12"/>
      <c r="C597" s="12"/>
      <c r="D597" s="13"/>
      <c r="E597" s="14"/>
      <c r="F597" s="12"/>
      <c r="G597" s="12"/>
    </row>
    <row r="598" spans="2:7" ht="30" customHeight="1">
      <c r="B598" s="12"/>
      <c r="C598" s="12"/>
      <c r="D598" s="13"/>
      <c r="E598" s="14"/>
      <c r="F598" s="12"/>
      <c r="G598" s="12"/>
    </row>
    <row r="599" spans="2:7" ht="30" customHeight="1">
      <c r="B599" s="12"/>
      <c r="C599" s="12"/>
      <c r="D599" s="13"/>
      <c r="E599" s="14"/>
      <c r="F599" s="12"/>
      <c r="G599" s="12"/>
    </row>
    <row r="600" spans="2:7" ht="30" customHeight="1">
      <c r="B600" s="12"/>
      <c r="C600" s="12"/>
      <c r="D600" s="13"/>
      <c r="E600" s="14"/>
      <c r="F600" s="12"/>
      <c r="G600" s="12"/>
    </row>
    <row r="601" spans="2:7" ht="30" customHeight="1">
      <c r="B601" s="12"/>
      <c r="C601" s="12"/>
      <c r="D601" s="13"/>
      <c r="E601" s="14"/>
      <c r="F601" s="12"/>
      <c r="G601" s="12"/>
    </row>
    <row r="602" spans="2:7" ht="30" customHeight="1">
      <c r="B602" s="12"/>
      <c r="C602" s="12"/>
      <c r="D602" s="13"/>
      <c r="E602" s="14"/>
      <c r="F602" s="12"/>
      <c r="G602" s="12"/>
    </row>
    <row r="603" spans="2:7" ht="30" customHeight="1">
      <c r="B603" s="12"/>
      <c r="C603" s="12"/>
      <c r="D603" s="13"/>
      <c r="E603" s="14"/>
      <c r="F603" s="12"/>
      <c r="G603" s="12"/>
    </row>
    <row r="604" spans="2:7" ht="30" customHeight="1">
      <c r="B604" s="12"/>
      <c r="C604" s="12"/>
      <c r="D604" s="13"/>
      <c r="E604" s="14"/>
      <c r="F604" s="12"/>
      <c r="G604" s="12"/>
    </row>
    <row r="605" spans="2:7" ht="30" customHeight="1">
      <c r="B605" s="12"/>
      <c r="C605" s="12"/>
      <c r="D605" s="13"/>
      <c r="E605" s="14"/>
      <c r="F605" s="12"/>
      <c r="G605" s="12"/>
    </row>
    <row r="606" spans="2:7" ht="30" customHeight="1">
      <c r="B606" s="12"/>
      <c r="C606" s="12"/>
      <c r="D606" s="13"/>
      <c r="E606" s="14"/>
      <c r="F606" s="12"/>
      <c r="G606" s="12"/>
    </row>
    <row r="607" spans="2:7" ht="30" customHeight="1">
      <c r="B607" s="12"/>
      <c r="C607" s="12"/>
      <c r="D607" s="13"/>
      <c r="E607" s="14"/>
      <c r="F607" s="12"/>
      <c r="G607" s="12"/>
    </row>
    <row r="608" spans="2:7" ht="30" customHeight="1">
      <c r="B608" s="12"/>
      <c r="C608" s="12"/>
      <c r="D608" s="13"/>
      <c r="E608" s="14"/>
      <c r="F608" s="12"/>
      <c r="G608" s="12"/>
    </row>
    <row r="609" spans="2:7" ht="30" customHeight="1">
      <c r="B609" s="12"/>
      <c r="C609" s="12"/>
      <c r="D609" s="13"/>
      <c r="E609" s="14"/>
      <c r="F609" s="12"/>
      <c r="G609" s="12"/>
    </row>
    <row r="610" spans="2:7" ht="30" customHeight="1">
      <c r="B610" s="12"/>
      <c r="C610" s="12"/>
      <c r="D610" s="13"/>
      <c r="E610" s="14"/>
      <c r="F610" s="12"/>
      <c r="G610" s="12"/>
    </row>
    <row r="611" spans="2:7" ht="30" customHeight="1">
      <c r="B611" s="12"/>
      <c r="C611" s="12"/>
      <c r="D611" s="13"/>
      <c r="E611" s="14"/>
      <c r="F611" s="12"/>
      <c r="G611" s="12"/>
    </row>
    <row r="612" spans="2:7" ht="30" customHeight="1">
      <c r="B612" s="12"/>
      <c r="C612" s="12"/>
      <c r="D612" s="13"/>
      <c r="E612" s="14"/>
      <c r="F612" s="12"/>
      <c r="G612" s="12"/>
    </row>
    <row r="613" spans="2:7" ht="30" customHeight="1">
      <c r="B613" s="12"/>
      <c r="C613" s="12"/>
      <c r="D613" s="13"/>
      <c r="E613" s="14"/>
      <c r="F613" s="12"/>
      <c r="G613" s="12"/>
    </row>
    <row r="614" spans="2:7" ht="30" customHeight="1">
      <c r="B614" s="12"/>
      <c r="C614" s="12"/>
      <c r="D614" s="13"/>
      <c r="E614" s="14"/>
      <c r="F614" s="12"/>
      <c r="G614" s="12"/>
    </row>
    <row r="615" spans="2:7" ht="30" customHeight="1">
      <c r="B615" s="12"/>
      <c r="C615" s="12"/>
      <c r="D615" s="13"/>
      <c r="E615" s="14"/>
      <c r="F615" s="12"/>
      <c r="G615" s="12"/>
    </row>
    <row r="616" spans="2:7" ht="30" customHeight="1">
      <c r="B616" s="12"/>
      <c r="C616" s="12"/>
      <c r="D616" s="13"/>
      <c r="E616" s="14"/>
      <c r="F616" s="12"/>
      <c r="G616" s="12"/>
    </row>
    <row r="617" spans="2:7" ht="30" customHeight="1">
      <c r="B617" s="12"/>
      <c r="C617" s="12"/>
      <c r="D617" s="13"/>
      <c r="E617" s="14"/>
      <c r="F617" s="12"/>
      <c r="G617" s="12"/>
    </row>
    <row r="618" spans="2:7" ht="30" customHeight="1">
      <c r="B618" s="12"/>
      <c r="C618" s="12"/>
      <c r="D618" s="13"/>
      <c r="E618" s="14"/>
      <c r="F618" s="12"/>
      <c r="G618" s="12"/>
    </row>
    <row r="619" spans="2:7" ht="30" customHeight="1">
      <c r="B619" s="12"/>
      <c r="C619" s="12"/>
      <c r="D619" s="13"/>
      <c r="E619" s="14"/>
      <c r="F619" s="12"/>
      <c r="G619" s="12"/>
    </row>
    <row r="620" spans="2:7" ht="30" customHeight="1">
      <c r="B620" s="12"/>
      <c r="C620" s="12"/>
      <c r="D620" s="13"/>
      <c r="E620" s="14"/>
      <c r="F620" s="12"/>
      <c r="G620" s="12"/>
    </row>
    <row r="621" spans="2:7" ht="30" customHeight="1">
      <c r="B621" s="12"/>
      <c r="C621" s="12"/>
      <c r="D621" s="13"/>
      <c r="E621" s="14"/>
      <c r="F621" s="12"/>
      <c r="G621" s="12"/>
    </row>
    <row r="622" spans="2:7" ht="30" customHeight="1">
      <c r="B622" s="12"/>
      <c r="C622" s="12"/>
      <c r="D622" s="13"/>
      <c r="E622" s="14"/>
      <c r="F622" s="12"/>
      <c r="G622" s="12"/>
    </row>
    <row r="623" spans="2:7" ht="30" customHeight="1">
      <c r="B623" s="12"/>
      <c r="C623" s="12"/>
      <c r="D623" s="13"/>
      <c r="E623" s="14"/>
      <c r="F623" s="12"/>
      <c r="G623" s="12"/>
    </row>
    <row r="624" spans="2:7" ht="30" customHeight="1">
      <c r="B624" s="12"/>
      <c r="C624" s="12"/>
      <c r="D624" s="13"/>
      <c r="E624" s="14"/>
      <c r="F624" s="12"/>
      <c r="G624" s="12"/>
    </row>
    <row r="625" spans="2:7" ht="30" customHeight="1">
      <c r="B625" s="12"/>
      <c r="C625" s="12"/>
      <c r="D625" s="13"/>
      <c r="E625" s="14"/>
      <c r="F625" s="12"/>
      <c r="G625" s="12"/>
    </row>
    <row r="626" spans="2:7" ht="30" customHeight="1">
      <c r="B626" s="12"/>
      <c r="C626" s="12"/>
      <c r="D626" s="13"/>
      <c r="E626" s="14"/>
      <c r="F626" s="12"/>
      <c r="G626" s="12"/>
    </row>
    <row r="627" spans="2:7" ht="30" customHeight="1">
      <c r="B627" s="12"/>
      <c r="C627" s="12"/>
      <c r="D627" s="13"/>
      <c r="E627" s="14"/>
      <c r="F627" s="12"/>
      <c r="G627" s="12"/>
    </row>
    <row r="628" spans="2:7" ht="30" customHeight="1">
      <c r="B628" s="12"/>
      <c r="C628" s="12"/>
      <c r="D628" s="13"/>
      <c r="E628" s="14"/>
      <c r="F628" s="12"/>
      <c r="G628" s="12"/>
    </row>
    <row r="629" spans="2:7" ht="30" customHeight="1">
      <c r="B629" s="12"/>
      <c r="C629" s="12"/>
      <c r="D629" s="13"/>
      <c r="E629" s="14"/>
      <c r="F629" s="12"/>
      <c r="G629" s="12"/>
    </row>
    <row r="630" spans="2:7" ht="30" customHeight="1">
      <c r="B630" s="12"/>
      <c r="C630" s="12"/>
      <c r="D630" s="13"/>
      <c r="E630" s="14"/>
      <c r="F630" s="12"/>
      <c r="G630" s="12"/>
    </row>
    <row r="631" spans="2:7" ht="30" customHeight="1">
      <c r="B631" s="12"/>
      <c r="C631" s="12"/>
      <c r="D631" s="13"/>
      <c r="E631" s="14"/>
      <c r="F631" s="12"/>
      <c r="G631" s="12"/>
    </row>
    <row r="632" spans="2:7" ht="30" customHeight="1">
      <c r="B632" s="12"/>
      <c r="C632" s="12"/>
      <c r="D632" s="13"/>
      <c r="E632" s="14"/>
      <c r="F632" s="12"/>
      <c r="G632" s="12"/>
    </row>
    <row r="633" spans="2:7" ht="30" customHeight="1">
      <c r="B633" s="12"/>
      <c r="C633" s="12"/>
      <c r="D633" s="13"/>
      <c r="E633" s="14"/>
      <c r="F633" s="12"/>
      <c r="G633" s="12"/>
    </row>
    <row r="634" spans="2:7" ht="30" customHeight="1">
      <c r="B634" s="12"/>
      <c r="C634" s="12"/>
      <c r="D634" s="13"/>
      <c r="E634" s="14"/>
      <c r="F634" s="12"/>
      <c r="G634" s="12"/>
    </row>
    <row r="635" spans="2:7" ht="30" customHeight="1">
      <c r="B635" s="12"/>
      <c r="C635" s="12"/>
      <c r="D635" s="13"/>
      <c r="E635" s="14"/>
      <c r="F635" s="12"/>
      <c r="G635" s="12"/>
    </row>
    <row r="636" spans="2:7" ht="30" customHeight="1">
      <c r="B636" s="12"/>
      <c r="C636" s="12"/>
      <c r="D636" s="13"/>
      <c r="E636" s="14"/>
      <c r="F636" s="12"/>
      <c r="G636" s="12"/>
    </row>
    <row r="637" spans="2:7" ht="30" customHeight="1">
      <c r="B637" s="12"/>
      <c r="C637" s="12"/>
      <c r="D637" s="13"/>
      <c r="E637" s="14"/>
      <c r="F637" s="12"/>
      <c r="G637" s="12"/>
    </row>
    <row r="638" spans="2:7" ht="30" customHeight="1">
      <c r="B638" s="12"/>
      <c r="C638" s="12"/>
      <c r="D638" s="13"/>
      <c r="E638" s="14"/>
      <c r="F638" s="12"/>
      <c r="G638" s="12"/>
    </row>
    <row r="639" spans="2:7" ht="30" customHeight="1">
      <c r="B639" s="12"/>
      <c r="C639" s="12"/>
      <c r="D639" s="13"/>
      <c r="E639" s="14"/>
      <c r="F639" s="12"/>
      <c r="G639" s="12"/>
    </row>
    <row r="640" spans="2:7" ht="30" customHeight="1">
      <c r="B640" s="12"/>
      <c r="C640" s="12"/>
      <c r="D640" s="13"/>
      <c r="E640" s="14"/>
      <c r="F640" s="12"/>
      <c r="G640" s="12"/>
    </row>
    <row r="641" spans="2:7" ht="30" customHeight="1">
      <c r="B641" s="12"/>
      <c r="C641" s="12"/>
      <c r="D641" s="13"/>
      <c r="E641" s="14"/>
      <c r="F641" s="12"/>
      <c r="G641" s="12"/>
    </row>
    <row r="642" spans="2:7" ht="30" customHeight="1">
      <c r="B642" s="12"/>
      <c r="C642" s="12"/>
      <c r="D642" s="13"/>
      <c r="E642" s="14"/>
      <c r="F642" s="12"/>
      <c r="G642" s="12"/>
    </row>
    <row r="643" spans="2:7" ht="30" customHeight="1">
      <c r="B643" s="12"/>
      <c r="C643" s="12"/>
      <c r="D643" s="13"/>
      <c r="E643" s="14"/>
      <c r="F643" s="12"/>
      <c r="G643" s="12"/>
    </row>
    <row r="644" spans="2:7" ht="30" customHeight="1">
      <c r="B644" s="12"/>
      <c r="C644" s="12"/>
      <c r="D644" s="13"/>
      <c r="E644" s="14"/>
      <c r="F644" s="12"/>
      <c r="G644" s="12"/>
    </row>
    <row r="645" spans="2:7" ht="30" customHeight="1">
      <c r="B645" s="12"/>
      <c r="C645" s="12"/>
      <c r="D645" s="13"/>
      <c r="E645" s="14"/>
      <c r="F645" s="12"/>
      <c r="G645" s="12"/>
    </row>
    <row r="646" spans="2:7" ht="30" customHeight="1">
      <c r="B646" s="12"/>
      <c r="C646" s="12"/>
      <c r="D646" s="13"/>
      <c r="E646" s="14"/>
      <c r="F646" s="12"/>
      <c r="G646" s="12"/>
    </row>
    <row r="647" spans="2:7" ht="30" customHeight="1">
      <c r="B647" s="12"/>
      <c r="C647" s="12"/>
      <c r="D647" s="13"/>
      <c r="E647" s="14"/>
      <c r="F647" s="12"/>
      <c r="G647" s="12"/>
    </row>
    <row r="648" spans="2:7" ht="30" customHeight="1">
      <c r="B648" s="12"/>
      <c r="C648" s="12"/>
      <c r="D648" s="13"/>
      <c r="E648" s="14"/>
      <c r="F648" s="12"/>
      <c r="G648" s="12"/>
    </row>
    <row r="649" spans="2:7" ht="30" customHeight="1">
      <c r="B649" s="12"/>
      <c r="C649" s="12"/>
      <c r="D649" s="13"/>
      <c r="E649" s="14"/>
      <c r="F649" s="12"/>
      <c r="G649" s="12"/>
    </row>
    <row r="650" spans="2:7" ht="30" customHeight="1">
      <c r="B650" s="12"/>
      <c r="C650" s="12"/>
      <c r="D650" s="13"/>
      <c r="E650" s="14"/>
      <c r="F650" s="12"/>
      <c r="G650" s="12"/>
    </row>
    <row r="651" spans="2:7" ht="30" customHeight="1">
      <c r="B651" s="12"/>
      <c r="C651" s="12"/>
      <c r="D651" s="13"/>
      <c r="E651" s="14"/>
      <c r="F651" s="12"/>
      <c r="G651" s="12"/>
    </row>
    <row r="652" spans="2:7" ht="30" customHeight="1">
      <c r="B652" s="12"/>
      <c r="C652" s="12"/>
      <c r="D652" s="13"/>
      <c r="E652" s="14"/>
      <c r="F652" s="12"/>
      <c r="G652" s="12"/>
    </row>
    <row r="653" spans="2:7" ht="30" customHeight="1">
      <c r="B653" s="12"/>
      <c r="C653" s="12"/>
      <c r="D653" s="13"/>
      <c r="E653" s="14"/>
      <c r="F653" s="12"/>
      <c r="G653" s="12"/>
    </row>
    <row r="654" spans="2:7" ht="30" customHeight="1">
      <c r="B654" s="12"/>
      <c r="C654" s="12"/>
      <c r="D654" s="13"/>
      <c r="E654" s="14"/>
      <c r="F654" s="12"/>
      <c r="G654" s="12"/>
    </row>
    <row r="655" spans="2:7" ht="30" customHeight="1">
      <c r="B655" s="12"/>
      <c r="C655" s="12"/>
      <c r="D655" s="13"/>
      <c r="E655" s="14"/>
      <c r="F655" s="12"/>
      <c r="G655" s="12"/>
    </row>
    <row r="656" spans="2:7" ht="30" customHeight="1">
      <c r="B656" s="12"/>
      <c r="C656" s="12"/>
      <c r="D656" s="13"/>
      <c r="E656" s="14"/>
      <c r="F656" s="12"/>
      <c r="G656" s="12"/>
    </row>
    <row r="657" spans="2:7" ht="30" customHeight="1">
      <c r="B657" s="12"/>
      <c r="C657" s="12"/>
      <c r="D657" s="13"/>
      <c r="E657" s="14"/>
      <c r="F657" s="12"/>
      <c r="G657" s="12"/>
    </row>
    <row r="658" spans="2:7" ht="30" customHeight="1">
      <c r="B658" s="12"/>
      <c r="C658" s="12"/>
      <c r="D658" s="13"/>
      <c r="E658" s="14"/>
      <c r="F658" s="12"/>
      <c r="G658" s="12"/>
    </row>
    <row r="659" spans="2:7" ht="30" customHeight="1">
      <c r="B659" s="12"/>
      <c r="C659" s="12"/>
      <c r="D659" s="13"/>
      <c r="E659" s="14"/>
      <c r="F659" s="12"/>
      <c r="G659" s="12"/>
    </row>
    <row r="660" spans="2:7" ht="30" customHeight="1">
      <c r="B660" s="12"/>
      <c r="C660" s="12"/>
      <c r="D660" s="13"/>
      <c r="E660" s="14"/>
      <c r="F660" s="12"/>
      <c r="G660" s="12"/>
    </row>
    <row r="661" spans="2:7" ht="30" customHeight="1">
      <c r="B661" s="12"/>
      <c r="C661" s="12"/>
      <c r="D661" s="13"/>
      <c r="E661" s="14"/>
      <c r="F661" s="12"/>
      <c r="G661" s="12"/>
    </row>
    <row r="662" spans="2:7" ht="30" customHeight="1">
      <c r="B662" s="12"/>
      <c r="C662" s="12"/>
      <c r="D662" s="13"/>
      <c r="E662" s="14"/>
      <c r="F662" s="12"/>
      <c r="G662" s="12"/>
    </row>
    <row r="663" spans="2:7" ht="30" customHeight="1">
      <c r="B663" s="12"/>
      <c r="C663" s="12"/>
      <c r="D663" s="13"/>
      <c r="E663" s="14"/>
      <c r="F663" s="12"/>
      <c r="G663" s="12"/>
    </row>
    <row r="664" spans="2:7" ht="30" customHeight="1">
      <c r="B664" s="12"/>
      <c r="C664" s="12"/>
      <c r="D664" s="13"/>
      <c r="E664" s="14"/>
      <c r="F664" s="12"/>
      <c r="G664" s="12"/>
    </row>
    <row r="665" spans="2:7" ht="30" customHeight="1">
      <c r="B665" s="12"/>
      <c r="C665" s="12"/>
      <c r="D665" s="13"/>
      <c r="E665" s="14"/>
      <c r="F665" s="12"/>
      <c r="G665" s="12"/>
    </row>
    <row r="666" spans="2:7" ht="30" customHeight="1">
      <c r="B666" s="12"/>
      <c r="C666" s="12"/>
      <c r="D666" s="13"/>
      <c r="E666" s="14"/>
      <c r="F666" s="12"/>
      <c r="G666" s="12"/>
    </row>
    <row r="667" spans="2:7" ht="30" customHeight="1">
      <c r="B667" s="12"/>
      <c r="C667" s="12"/>
      <c r="D667" s="13"/>
      <c r="E667" s="14"/>
      <c r="F667" s="12"/>
      <c r="G667" s="12"/>
    </row>
    <row r="668" spans="2:7" ht="30" customHeight="1">
      <c r="B668" s="12"/>
      <c r="C668" s="12"/>
      <c r="D668" s="13"/>
      <c r="E668" s="14"/>
      <c r="F668" s="12"/>
      <c r="G668" s="12"/>
    </row>
    <row r="669" spans="2:7" ht="30" customHeight="1">
      <c r="B669" s="12"/>
      <c r="C669" s="12"/>
      <c r="D669" s="13"/>
      <c r="E669" s="14"/>
      <c r="F669" s="12"/>
      <c r="G669" s="12"/>
    </row>
    <row r="670" spans="2:7" ht="30" customHeight="1">
      <c r="B670" s="12"/>
      <c r="C670" s="12"/>
      <c r="D670" s="13"/>
      <c r="E670" s="14"/>
      <c r="F670" s="12"/>
      <c r="G670" s="12"/>
    </row>
    <row r="671" spans="2:7" ht="30" customHeight="1">
      <c r="B671" s="12"/>
      <c r="C671" s="12"/>
      <c r="D671" s="13"/>
      <c r="E671" s="14"/>
      <c r="F671" s="12"/>
      <c r="G671" s="12"/>
    </row>
    <row r="672" spans="2:7" ht="30" customHeight="1">
      <c r="B672" s="12"/>
      <c r="C672" s="12"/>
      <c r="D672" s="13"/>
      <c r="E672" s="14"/>
      <c r="F672" s="12"/>
      <c r="G672" s="12"/>
    </row>
    <row r="673" spans="2:7" ht="30" customHeight="1">
      <c r="B673" s="12"/>
      <c r="C673" s="12"/>
      <c r="D673" s="13"/>
      <c r="E673" s="14"/>
      <c r="F673" s="12"/>
      <c r="G673" s="12"/>
    </row>
    <row r="674" spans="2:7" ht="30" customHeight="1">
      <c r="B674" s="12"/>
      <c r="C674" s="12"/>
      <c r="D674" s="13"/>
      <c r="E674" s="14"/>
      <c r="F674" s="12"/>
      <c r="G674" s="12"/>
    </row>
    <row r="675" spans="2:7" ht="30" customHeight="1">
      <c r="B675" s="12"/>
      <c r="C675" s="12"/>
      <c r="D675" s="13"/>
      <c r="E675" s="14"/>
      <c r="F675" s="12"/>
      <c r="G675" s="12"/>
    </row>
    <row r="676" spans="2:7" ht="30" customHeight="1">
      <c r="B676" s="12"/>
      <c r="C676" s="12"/>
      <c r="D676" s="13"/>
      <c r="E676" s="14"/>
      <c r="F676" s="12"/>
      <c r="G676" s="12"/>
    </row>
    <row r="677" spans="2:7" ht="30" customHeight="1">
      <c r="B677" s="12"/>
      <c r="C677" s="12"/>
      <c r="D677" s="13"/>
      <c r="E677" s="14"/>
      <c r="F677" s="12"/>
      <c r="G677" s="12"/>
    </row>
    <row r="678" spans="2:7" ht="30" customHeight="1">
      <c r="B678" s="12"/>
      <c r="C678" s="12"/>
      <c r="D678" s="13"/>
      <c r="E678" s="14"/>
      <c r="F678" s="12"/>
      <c r="G678" s="12"/>
    </row>
    <row r="679" spans="2:7" ht="30" customHeight="1">
      <c r="B679" s="12"/>
      <c r="C679" s="12"/>
      <c r="D679" s="13"/>
      <c r="E679" s="14"/>
      <c r="F679" s="12"/>
      <c r="G679" s="12"/>
    </row>
    <row r="680" spans="2:7" ht="30" customHeight="1">
      <c r="B680" s="12"/>
      <c r="C680" s="12"/>
      <c r="D680" s="13"/>
      <c r="E680" s="14"/>
      <c r="F680" s="12"/>
      <c r="G680" s="12"/>
    </row>
    <row r="681" spans="2:7" ht="30" customHeight="1">
      <c r="B681" s="12"/>
      <c r="C681" s="12"/>
      <c r="D681" s="13"/>
      <c r="E681" s="14"/>
      <c r="F681" s="12"/>
      <c r="G681" s="12"/>
    </row>
    <row r="682" spans="2:7" ht="30" customHeight="1">
      <c r="B682" s="12"/>
      <c r="C682" s="12"/>
      <c r="D682" s="13"/>
      <c r="E682" s="14"/>
      <c r="F682" s="12"/>
      <c r="G682" s="12"/>
    </row>
    <row r="683" spans="2:7" ht="30" customHeight="1">
      <c r="B683" s="12"/>
      <c r="C683" s="12"/>
      <c r="D683" s="13"/>
      <c r="E683" s="14"/>
      <c r="F683" s="12"/>
      <c r="G683" s="12"/>
    </row>
    <row r="684" spans="2:7" ht="30" customHeight="1">
      <c r="B684" s="12"/>
      <c r="C684" s="12"/>
      <c r="D684" s="13"/>
      <c r="E684" s="14"/>
      <c r="F684" s="12"/>
      <c r="G684" s="12"/>
    </row>
    <row r="685" spans="2:7" ht="30" customHeight="1">
      <c r="B685" s="12"/>
      <c r="C685" s="12"/>
      <c r="D685" s="13"/>
      <c r="E685" s="14"/>
      <c r="F685" s="12"/>
      <c r="G685" s="12"/>
    </row>
    <row r="686" spans="2:7" ht="30" customHeight="1">
      <c r="B686" s="12"/>
      <c r="C686" s="12"/>
      <c r="D686" s="13"/>
      <c r="E686" s="14"/>
      <c r="F686" s="12"/>
      <c r="G686" s="12"/>
    </row>
    <row r="687" spans="2:7" ht="30" customHeight="1">
      <c r="B687" s="12"/>
      <c r="C687" s="12"/>
      <c r="D687" s="13"/>
      <c r="E687" s="14"/>
      <c r="F687" s="12"/>
      <c r="G687" s="12"/>
    </row>
    <row r="688" spans="2:7" ht="30" customHeight="1">
      <c r="B688" s="12"/>
      <c r="C688" s="12"/>
      <c r="D688" s="13"/>
      <c r="E688" s="14"/>
      <c r="F688" s="12"/>
      <c r="G688" s="12"/>
    </row>
    <row r="689" spans="2:7" ht="30" customHeight="1">
      <c r="B689" s="12"/>
      <c r="C689" s="12"/>
      <c r="D689" s="13"/>
      <c r="E689" s="14"/>
      <c r="F689" s="12"/>
      <c r="G689" s="12"/>
    </row>
    <row r="690" spans="2:7" ht="30" customHeight="1">
      <c r="B690" s="12"/>
      <c r="C690" s="12"/>
      <c r="D690" s="13"/>
      <c r="E690" s="14"/>
      <c r="F690" s="12"/>
      <c r="G690" s="12"/>
    </row>
    <row r="691" spans="2:7" ht="30" customHeight="1">
      <c r="B691" s="12"/>
      <c r="C691" s="12"/>
      <c r="D691" s="13"/>
      <c r="E691" s="14"/>
      <c r="F691" s="12"/>
      <c r="G691" s="12"/>
    </row>
    <row r="692" spans="2:7" ht="30" customHeight="1">
      <c r="B692" s="12"/>
      <c r="C692" s="12"/>
      <c r="D692" s="13"/>
      <c r="E692" s="14"/>
      <c r="F692" s="12"/>
      <c r="G692" s="12"/>
    </row>
    <row r="693" spans="2:7" ht="30" customHeight="1">
      <c r="B693" s="12"/>
      <c r="C693" s="12"/>
      <c r="D693" s="13"/>
      <c r="E693" s="14"/>
      <c r="F693" s="12"/>
      <c r="G693" s="12"/>
    </row>
    <row r="694" spans="2:7" ht="30" customHeight="1">
      <c r="B694" s="12"/>
      <c r="C694" s="12"/>
      <c r="D694" s="13"/>
      <c r="E694" s="14"/>
      <c r="F694" s="12"/>
      <c r="G694" s="12"/>
    </row>
    <row r="695" spans="2:7" ht="30" customHeight="1">
      <c r="B695" s="12"/>
      <c r="C695" s="12"/>
      <c r="D695" s="13"/>
      <c r="E695" s="14"/>
      <c r="F695" s="12"/>
      <c r="G695" s="12"/>
    </row>
    <row r="696" spans="2:7" ht="30" customHeight="1">
      <c r="B696" s="12"/>
      <c r="C696" s="12"/>
      <c r="D696" s="13"/>
      <c r="E696" s="14"/>
      <c r="F696" s="12"/>
      <c r="G696" s="12"/>
    </row>
    <row r="697" spans="2:7" ht="30" customHeight="1">
      <c r="B697" s="12"/>
      <c r="C697" s="12"/>
      <c r="D697" s="13"/>
      <c r="E697" s="14"/>
      <c r="F697" s="12"/>
      <c r="G697" s="12"/>
    </row>
    <row r="698" spans="2:7" ht="30" customHeight="1">
      <c r="B698" s="12"/>
      <c r="C698" s="12"/>
      <c r="D698" s="13"/>
      <c r="E698" s="14"/>
      <c r="F698" s="12"/>
      <c r="G698" s="12"/>
    </row>
    <row r="699" spans="2:7" ht="30" customHeight="1">
      <c r="B699" s="12"/>
      <c r="C699" s="12"/>
      <c r="D699" s="13"/>
      <c r="E699" s="14"/>
      <c r="F699" s="12"/>
      <c r="G699" s="12"/>
    </row>
    <row r="700" spans="2:7" ht="30" customHeight="1">
      <c r="B700" s="12"/>
      <c r="C700" s="12"/>
      <c r="D700" s="13"/>
      <c r="E700" s="14"/>
      <c r="F700" s="12"/>
      <c r="G700" s="12"/>
    </row>
    <row r="701" spans="2:7" ht="30" customHeight="1">
      <c r="B701" s="12"/>
      <c r="C701" s="12"/>
      <c r="D701" s="13"/>
      <c r="E701" s="14"/>
      <c r="F701" s="12"/>
      <c r="G701" s="12"/>
    </row>
    <row r="702" spans="2:7" ht="30" customHeight="1">
      <c r="B702" s="12"/>
      <c r="C702" s="12"/>
      <c r="D702" s="13"/>
      <c r="E702" s="14"/>
      <c r="F702" s="12"/>
      <c r="G702" s="12"/>
    </row>
    <row r="703" spans="2:7" ht="30" customHeight="1">
      <c r="B703" s="12"/>
      <c r="C703" s="12"/>
      <c r="D703" s="13"/>
      <c r="E703" s="14"/>
      <c r="F703" s="12"/>
      <c r="G703" s="12"/>
    </row>
    <row r="704" spans="2:7" ht="30" customHeight="1">
      <c r="B704" s="12"/>
      <c r="C704" s="12"/>
      <c r="D704" s="13"/>
      <c r="E704" s="14"/>
      <c r="F704" s="12"/>
      <c r="G704" s="12"/>
    </row>
    <row r="705" spans="2:7" ht="30" customHeight="1">
      <c r="B705" s="12"/>
      <c r="C705" s="12"/>
      <c r="D705" s="13"/>
      <c r="E705" s="14"/>
      <c r="F705" s="12"/>
      <c r="G705" s="12"/>
    </row>
    <row r="706" spans="2:7" ht="30" customHeight="1">
      <c r="B706" s="12"/>
      <c r="C706" s="12"/>
      <c r="D706" s="13"/>
      <c r="E706" s="14"/>
      <c r="F706" s="12"/>
      <c r="G706" s="12"/>
    </row>
    <row r="707" spans="2:7" ht="30" customHeight="1">
      <c r="B707" s="12"/>
      <c r="C707" s="12"/>
      <c r="D707" s="13"/>
      <c r="E707" s="14"/>
      <c r="F707" s="12"/>
      <c r="G707" s="12"/>
    </row>
    <row r="708" spans="2:7" ht="30" customHeight="1">
      <c r="B708" s="12"/>
      <c r="C708" s="12"/>
      <c r="D708" s="13"/>
      <c r="E708" s="14"/>
      <c r="F708" s="12"/>
      <c r="G708" s="12"/>
    </row>
    <row r="709" spans="2:7" ht="30" customHeight="1">
      <c r="B709" s="12"/>
      <c r="C709" s="12"/>
      <c r="D709" s="13"/>
      <c r="E709" s="14"/>
      <c r="F709" s="12"/>
      <c r="G709" s="12"/>
    </row>
    <row r="710" spans="2:7" ht="30" customHeight="1">
      <c r="B710" s="12"/>
      <c r="C710" s="12"/>
      <c r="D710" s="13"/>
      <c r="E710" s="14"/>
      <c r="F710" s="12"/>
      <c r="G710" s="12"/>
    </row>
    <row r="711" spans="2:7" ht="30" customHeight="1">
      <c r="B711" s="12"/>
      <c r="C711" s="12"/>
      <c r="D711" s="13"/>
      <c r="E711" s="14"/>
      <c r="F711" s="12"/>
      <c r="G711" s="12"/>
    </row>
    <row r="712" spans="2:7" ht="30" customHeight="1">
      <c r="B712" s="12"/>
      <c r="C712" s="12"/>
      <c r="D712" s="13"/>
      <c r="E712" s="14"/>
      <c r="F712" s="12"/>
      <c r="G712" s="12"/>
    </row>
    <row r="713" spans="2:7" ht="30" customHeight="1">
      <c r="B713" s="12"/>
      <c r="C713" s="12"/>
      <c r="D713" s="13"/>
      <c r="E713" s="14"/>
      <c r="F713" s="12"/>
      <c r="G713" s="12"/>
    </row>
    <row r="714" spans="2:7" ht="30" customHeight="1">
      <c r="B714" s="12"/>
      <c r="C714" s="12"/>
      <c r="D714" s="13"/>
      <c r="E714" s="14"/>
      <c r="F714" s="12"/>
      <c r="G714" s="12"/>
    </row>
    <row r="715" spans="2:7" ht="30" customHeight="1">
      <c r="B715" s="12"/>
      <c r="C715" s="12"/>
      <c r="D715" s="13"/>
      <c r="E715" s="14"/>
      <c r="F715" s="12"/>
      <c r="G715" s="12"/>
    </row>
    <row r="716" spans="2:7" ht="30" customHeight="1">
      <c r="B716" s="12"/>
      <c r="C716" s="12"/>
      <c r="D716" s="13"/>
      <c r="E716" s="14"/>
      <c r="F716" s="12"/>
      <c r="G716" s="12"/>
    </row>
    <row r="717" spans="2:7" ht="30" customHeight="1">
      <c r="B717" s="12"/>
      <c r="C717" s="12"/>
      <c r="D717" s="13"/>
      <c r="E717" s="14"/>
      <c r="F717" s="12"/>
      <c r="G717" s="12"/>
    </row>
    <row r="718" spans="2:7" ht="30" customHeight="1">
      <c r="B718" s="12"/>
      <c r="C718" s="12"/>
      <c r="D718" s="13"/>
      <c r="E718" s="14"/>
      <c r="F718" s="12"/>
      <c r="G718" s="12"/>
    </row>
    <row r="719" spans="2:7" ht="30" customHeight="1">
      <c r="B719" s="12"/>
      <c r="C719" s="12"/>
      <c r="D719" s="13"/>
      <c r="E719" s="14"/>
      <c r="F719" s="12"/>
      <c r="G719" s="12"/>
    </row>
    <row r="720" spans="2:7" ht="30" customHeight="1">
      <c r="B720" s="12"/>
      <c r="C720" s="12"/>
      <c r="D720" s="13"/>
      <c r="E720" s="14"/>
      <c r="F720" s="12"/>
      <c r="G720" s="12"/>
    </row>
    <row r="721" spans="2:7" ht="30" customHeight="1">
      <c r="B721" s="12"/>
      <c r="C721" s="12"/>
      <c r="D721" s="13"/>
      <c r="E721" s="14"/>
      <c r="F721" s="12"/>
      <c r="G721" s="12"/>
    </row>
    <row r="722" spans="2:7" ht="30" customHeight="1">
      <c r="B722" s="12"/>
      <c r="C722" s="12"/>
      <c r="D722" s="13"/>
      <c r="E722" s="14"/>
      <c r="F722" s="12"/>
      <c r="G722" s="12"/>
    </row>
    <row r="723" spans="2:7" ht="30" customHeight="1">
      <c r="B723" s="12"/>
      <c r="C723" s="12"/>
      <c r="D723" s="13"/>
      <c r="E723" s="14"/>
      <c r="F723" s="12"/>
      <c r="G723" s="12"/>
    </row>
    <row r="724" spans="2:7" ht="30" customHeight="1">
      <c r="B724" s="12"/>
      <c r="C724" s="12"/>
      <c r="D724" s="13"/>
      <c r="E724" s="14"/>
      <c r="F724" s="12"/>
      <c r="G724" s="12"/>
    </row>
    <row r="725" spans="2:7" ht="30" customHeight="1">
      <c r="B725" s="12"/>
      <c r="C725" s="12"/>
      <c r="D725" s="13"/>
      <c r="E725" s="14"/>
      <c r="F725" s="12"/>
      <c r="G725" s="12"/>
    </row>
    <row r="726" spans="2:7" ht="30" customHeight="1">
      <c r="B726" s="12"/>
      <c r="C726" s="12"/>
      <c r="D726" s="13"/>
      <c r="E726" s="14"/>
      <c r="F726" s="12"/>
      <c r="G726" s="12"/>
    </row>
    <row r="727" spans="2:7" ht="30" customHeight="1">
      <c r="B727" s="12"/>
      <c r="C727" s="12"/>
      <c r="D727" s="13"/>
      <c r="E727" s="14"/>
      <c r="F727" s="12"/>
      <c r="G727" s="12"/>
    </row>
    <row r="728" spans="2:7" ht="30" customHeight="1">
      <c r="B728" s="12"/>
      <c r="C728" s="12"/>
      <c r="D728" s="13"/>
      <c r="E728" s="14"/>
      <c r="F728" s="12"/>
      <c r="G728" s="12"/>
    </row>
    <row r="729" spans="2:7" ht="30" customHeight="1">
      <c r="B729" s="12"/>
      <c r="C729" s="12"/>
      <c r="D729" s="13"/>
      <c r="E729" s="14"/>
      <c r="F729" s="12"/>
      <c r="G729" s="12"/>
    </row>
    <row r="730" spans="2:7" ht="30" customHeight="1">
      <c r="B730" s="12"/>
      <c r="C730" s="12"/>
      <c r="D730" s="13"/>
      <c r="E730" s="14"/>
      <c r="F730" s="12"/>
      <c r="G730" s="12"/>
    </row>
    <row r="731" spans="2:7" ht="30" customHeight="1">
      <c r="B731" s="12"/>
      <c r="C731" s="12"/>
      <c r="D731" s="13"/>
      <c r="E731" s="14"/>
      <c r="F731" s="12"/>
      <c r="G731" s="12"/>
    </row>
    <row r="732" spans="2:7" ht="30" customHeight="1">
      <c r="B732" s="12"/>
      <c r="C732" s="12"/>
      <c r="D732" s="13"/>
      <c r="E732" s="14"/>
      <c r="F732" s="12"/>
      <c r="G732" s="12"/>
    </row>
    <row r="733" spans="2:7" ht="30" customHeight="1">
      <c r="B733" s="12"/>
      <c r="C733" s="12"/>
      <c r="D733" s="13"/>
      <c r="E733" s="14"/>
      <c r="F733" s="12"/>
      <c r="G733" s="12"/>
    </row>
    <row r="734" spans="2:7" ht="30" customHeight="1">
      <c r="B734" s="12"/>
      <c r="C734" s="12"/>
      <c r="D734" s="13"/>
      <c r="E734" s="14"/>
      <c r="F734" s="12"/>
      <c r="G734" s="12"/>
    </row>
    <row r="735" spans="2:7" ht="30" customHeight="1">
      <c r="B735" s="12"/>
      <c r="C735" s="12"/>
      <c r="D735" s="13"/>
      <c r="E735" s="14"/>
      <c r="F735" s="12"/>
      <c r="G735" s="12"/>
    </row>
    <row r="736" spans="2:7" ht="30" customHeight="1">
      <c r="B736" s="12"/>
      <c r="C736" s="12"/>
      <c r="D736" s="13"/>
      <c r="E736" s="14"/>
      <c r="F736" s="12"/>
      <c r="G736" s="12"/>
    </row>
    <row r="737" spans="2:7" ht="30" customHeight="1">
      <c r="B737" s="12"/>
      <c r="C737" s="12"/>
      <c r="D737" s="13"/>
      <c r="E737" s="14"/>
      <c r="F737" s="12"/>
      <c r="G737" s="12"/>
    </row>
    <row r="738" spans="2:7" ht="30" customHeight="1">
      <c r="B738" s="12"/>
      <c r="C738" s="12"/>
      <c r="D738" s="13"/>
      <c r="E738" s="14"/>
      <c r="F738" s="12"/>
      <c r="G738" s="12"/>
    </row>
    <row r="739" spans="2:7" ht="30" customHeight="1">
      <c r="B739" s="12"/>
      <c r="C739" s="12"/>
      <c r="D739" s="13"/>
      <c r="E739" s="14"/>
      <c r="F739" s="12"/>
      <c r="G739" s="12"/>
    </row>
    <row r="740" spans="2:7" ht="30" customHeight="1">
      <c r="B740" s="12"/>
      <c r="C740" s="12"/>
      <c r="D740" s="13"/>
      <c r="E740" s="14"/>
      <c r="F740" s="12"/>
      <c r="G740" s="12"/>
    </row>
    <row r="741" spans="2:7" ht="30" customHeight="1">
      <c r="B741" s="12"/>
      <c r="C741" s="12"/>
      <c r="D741" s="13"/>
      <c r="E741" s="14"/>
      <c r="F741" s="12"/>
      <c r="G741" s="12"/>
    </row>
    <row r="742" spans="2:7" ht="30" customHeight="1">
      <c r="B742" s="12"/>
      <c r="C742" s="12"/>
      <c r="D742" s="13"/>
      <c r="E742" s="14"/>
      <c r="F742" s="12"/>
      <c r="G742" s="12"/>
    </row>
    <row r="743" spans="2:7" ht="30" customHeight="1">
      <c r="B743" s="12"/>
      <c r="C743" s="12"/>
      <c r="D743" s="13"/>
      <c r="E743" s="14"/>
      <c r="F743" s="12"/>
      <c r="G743" s="12"/>
    </row>
    <row r="744" spans="2:7" ht="30" customHeight="1">
      <c r="B744" s="12"/>
      <c r="C744" s="12"/>
      <c r="D744" s="13"/>
      <c r="E744" s="14"/>
      <c r="F744" s="12"/>
      <c r="G744" s="12"/>
    </row>
    <row r="745" spans="2:7" ht="30" customHeight="1">
      <c r="B745" s="12"/>
      <c r="C745" s="12"/>
      <c r="D745" s="13"/>
      <c r="E745" s="14"/>
      <c r="F745" s="12"/>
      <c r="G745" s="12"/>
    </row>
    <row r="746" spans="2:7" ht="30" customHeight="1">
      <c r="B746" s="12"/>
      <c r="C746" s="12"/>
      <c r="D746" s="13"/>
      <c r="E746" s="14"/>
      <c r="F746" s="12"/>
      <c r="G746" s="12"/>
    </row>
    <row r="747" spans="2:7" ht="30" customHeight="1">
      <c r="B747" s="12"/>
      <c r="C747" s="12"/>
      <c r="D747" s="13"/>
      <c r="E747" s="14"/>
      <c r="F747" s="12"/>
      <c r="G747" s="12"/>
    </row>
    <row r="748" spans="2:7" ht="30" customHeight="1">
      <c r="B748" s="12"/>
      <c r="C748" s="12"/>
      <c r="D748" s="13"/>
      <c r="E748" s="14"/>
      <c r="F748" s="12"/>
      <c r="G748" s="12"/>
    </row>
    <row r="749" spans="2:7" ht="30" customHeight="1">
      <c r="B749" s="12"/>
      <c r="C749" s="12"/>
      <c r="D749" s="13"/>
      <c r="E749" s="14"/>
      <c r="F749" s="12"/>
      <c r="G749" s="12"/>
    </row>
    <row r="750" spans="2:7" ht="30" customHeight="1">
      <c r="B750" s="12"/>
      <c r="C750" s="12"/>
      <c r="D750" s="13"/>
      <c r="E750" s="14"/>
      <c r="F750" s="12"/>
      <c r="G750" s="12"/>
    </row>
    <row r="751" spans="2:7" ht="30" customHeight="1">
      <c r="B751" s="12"/>
      <c r="C751" s="12"/>
      <c r="D751" s="13"/>
      <c r="E751" s="14"/>
      <c r="F751" s="12"/>
      <c r="G751" s="12"/>
    </row>
    <row r="752" spans="2:7" ht="30" customHeight="1">
      <c r="B752" s="12"/>
      <c r="C752" s="12"/>
      <c r="D752" s="13"/>
      <c r="E752" s="14"/>
      <c r="F752" s="12"/>
      <c r="G752" s="12"/>
    </row>
    <row r="753" spans="2:7" ht="30" customHeight="1">
      <c r="B753" s="12"/>
      <c r="C753" s="12"/>
      <c r="D753" s="13"/>
      <c r="E753" s="14"/>
      <c r="F753" s="12"/>
      <c r="G753" s="12"/>
    </row>
    <row r="754" spans="2:7" ht="30" customHeight="1">
      <c r="B754" s="12"/>
      <c r="C754" s="12"/>
      <c r="D754" s="13"/>
      <c r="E754" s="14"/>
      <c r="F754" s="12"/>
      <c r="G754" s="12"/>
    </row>
    <row r="755" spans="2:7" ht="30" customHeight="1">
      <c r="B755" s="12"/>
      <c r="C755" s="12"/>
      <c r="D755" s="13"/>
      <c r="E755" s="14"/>
      <c r="F755" s="12"/>
      <c r="G755" s="12"/>
    </row>
    <row r="756" spans="2:7" ht="30" customHeight="1">
      <c r="B756" s="12"/>
      <c r="C756" s="12"/>
      <c r="D756" s="13"/>
      <c r="E756" s="14"/>
      <c r="F756" s="12"/>
      <c r="G756" s="12"/>
    </row>
    <row r="757" spans="2:7" ht="30" customHeight="1">
      <c r="B757" s="12"/>
      <c r="C757" s="12"/>
      <c r="D757" s="13"/>
      <c r="E757" s="14"/>
      <c r="F757" s="12"/>
      <c r="G757" s="12"/>
    </row>
    <row r="758" spans="2:7" ht="30" customHeight="1">
      <c r="B758" s="12"/>
      <c r="C758" s="12"/>
      <c r="D758" s="13"/>
      <c r="E758" s="14"/>
      <c r="F758" s="12"/>
      <c r="G758" s="12"/>
    </row>
    <row r="759" spans="2:7" ht="30" customHeight="1">
      <c r="B759" s="12"/>
      <c r="C759" s="12"/>
      <c r="D759" s="13"/>
      <c r="E759" s="14"/>
      <c r="F759" s="12"/>
      <c r="G759" s="12"/>
    </row>
    <row r="760" spans="2:7" ht="30" customHeight="1">
      <c r="B760" s="12"/>
      <c r="C760" s="12"/>
      <c r="D760" s="13"/>
      <c r="E760" s="14"/>
      <c r="F760" s="12"/>
      <c r="G760" s="12"/>
    </row>
    <row r="761" spans="2:7" ht="30" customHeight="1">
      <c r="B761" s="12"/>
      <c r="C761" s="12"/>
      <c r="D761" s="13"/>
      <c r="E761" s="14"/>
      <c r="F761" s="12"/>
      <c r="G761" s="12"/>
    </row>
    <row r="762" spans="2:7" ht="30" customHeight="1">
      <c r="B762" s="12"/>
      <c r="C762" s="12"/>
      <c r="D762" s="13"/>
      <c r="E762" s="14"/>
      <c r="F762" s="12"/>
      <c r="G762" s="12"/>
    </row>
    <row r="763" spans="2:7" ht="30" customHeight="1">
      <c r="B763" s="12"/>
      <c r="C763" s="12"/>
      <c r="D763" s="13"/>
      <c r="E763" s="14"/>
      <c r="F763" s="12"/>
      <c r="G763" s="12"/>
    </row>
    <row r="764" spans="2:7" ht="30" customHeight="1">
      <c r="B764" s="12"/>
      <c r="C764" s="12"/>
      <c r="D764" s="13"/>
      <c r="E764" s="14"/>
      <c r="F764" s="12"/>
      <c r="G764" s="12"/>
    </row>
    <row r="765" spans="2:7" ht="30" customHeight="1">
      <c r="B765" s="12"/>
      <c r="C765" s="12"/>
      <c r="D765" s="13"/>
      <c r="E765" s="14"/>
      <c r="F765" s="12"/>
      <c r="G765" s="12"/>
    </row>
    <row r="766" spans="2:7" ht="30" customHeight="1">
      <c r="B766" s="12"/>
      <c r="C766" s="12"/>
      <c r="D766" s="13"/>
      <c r="E766" s="14"/>
      <c r="F766" s="12"/>
      <c r="G766" s="12"/>
    </row>
    <row r="767" spans="2:7" ht="30" customHeight="1">
      <c r="B767" s="12"/>
      <c r="C767" s="12"/>
      <c r="D767" s="13"/>
      <c r="E767" s="14"/>
      <c r="F767" s="12"/>
      <c r="G767" s="12"/>
    </row>
    <row r="768" spans="2:7" ht="30" customHeight="1">
      <c r="B768" s="12"/>
      <c r="C768" s="12"/>
      <c r="D768" s="13"/>
      <c r="E768" s="14"/>
      <c r="F768" s="12"/>
      <c r="G768" s="12"/>
    </row>
    <row r="769" spans="2:7" ht="30" customHeight="1">
      <c r="B769" s="12"/>
      <c r="C769" s="12"/>
      <c r="D769" s="13"/>
      <c r="E769" s="14"/>
      <c r="F769" s="12"/>
      <c r="G769" s="12"/>
    </row>
    <row r="770" spans="2:7" ht="30" customHeight="1">
      <c r="B770" s="12"/>
      <c r="C770" s="12"/>
      <c r="D770" s="13"/>
      <c r="E770" s="14"/>
      <c r="F770" s="12"/>
      <c r="G770" s="12"/>
    </row>
    <row r="771" spans="2:7" ht="30" customHeight="1">
      <c r="B771" s="12"/>
      <c r="C771" s="12"/>
      <c r="D771" s="13"/>
      <c r="E771" s="14"/>
      <c r="F771" s="12"/>
      <c r="G771" s="12"/>
    </row>
    <row r="772" spans="2:7" ht="30" customHeight="1">
      <c r="B772" s="12"/>
      <c r="C772" s="12"/>
      <c r="D772" s="13"/>
      <c r="E772" s="14"/>
      <c r="F772" s="12"/>
      <c r="G772" s="12"/>
    </row>
    <row r="773" spans="2:7" ht="30" customHeight="1">
      <c r="B773" s="12"/>
      <c r="C773" s="12"/>
      <c r="D773" s="13"/>
      <c r="E773" s="14"/>
      <c r="F773" s="12"/>
      <c r="G773" s="12"/>
    </row>
    <row r="774" spans="2:7" ht="30" customHeight="1">
      <c r="B774" s="12"/>
      <c r="C774" s="12"/>
      <c r="D774" s="13"/>
      <c r="E774" s="14"/>
      <c r="F774" s="12"/>
      <c r="G774" s="12"/>
    </row>
    <row r="775" spans="2:7" ht="30" customHeight="1">
      <c r="B775" s="12"/>
      <c r="C775" s="12"/>
      <c r="D775" s="13"/>
      <c r="E775" s="14"/>
      <c r="F775" s="12"/>
      <c r="G775" s="12"/>
    </row>
    <row r="776" spans="2:7" ht="30" customHeight="1">
      <c r="B776" s="12"/>
      <c r="C776" s="12"/>
      <c r="D776" s="13"/>
      <c r="E776" s="14"/>
      <c r="F776" s="12"/>
      <c r="G776" s="12"/>
    </row>
    <row r="777" spans="2:7" ht="30" customHeight="1">
      <c r="B777" s="12"/>
      <c r="C777" s="12"/>
      <c r="D777" s="13"/>
      <c r="E777" s="14"/>
      <c r="F777" s="12"/>
      <c r="G777" s="12"/>
    </row>
    <row r="778" spans="2:7" ht="30" customHeight="1">
      <c r="B778" s="12"/>
      <c r="C778" s="12"/>
      <c r="D778" s="13"/>
      <c r="E778" s="14"/>
      <c r="F778" s="12"/>
      <c r="G778" s="12"/>
    </row>
    <row r="779" spans="2:7" ht="30" customHeight="1">
      <c r="B779" s="12"/>
      <c r="C779" s="12"/>
      <c r="D779" s="13"/>
      <c r="E779" s="14"/>
      <c r="F779" s="12"/>
      <c r="G779" s="12"/>
    </row>
    <row r="780" spans="2:7" ht="30" customHeight="1">
      <c r="B780" s="12"/>
      <c r="C780" s="12"/>
      <c r="D780" s="13"/>
      <c r="E780" s="14"/>
      <c r="F780" s="12"/>
      <c r="G780" s="12"/>
    </row>
    <row r="781" spans="2:7" ht="30" customHeight="1">
      <c r="B781" s="12"/>
      <c r="C781" s="12"/>
      <c r="D781" s="13"/>
      <c r="E781" s="14"/>
      <c r="F781" s="12"/>
      <c r="G781" s="12"/>
    </row>
    <row r="782" spans="2:7" ht="30" customHeight="1">
      <c r="B782" s="12"/>
      <c r="C782" s="12"/>
      <c r="D782" s="13"/>
      <c r="E782" s="14"/>
      <c r="F782" s="12"/>
      <c r="G782" s="12"/>
    </row>
    <row r="783" spans="2:7" ht="30" customHeight="1">
      <c r="B783" s="12"/>
      <c r="C783" s="12"/>
      <c r="D783" s="13"/>
      <c r="E783" s="14"/>
      <c r="F783" s="12"/>
      <c r="G783" s="12"/>
    </row>
    <row r="784" spans="2:7" ht="30" customHeight="1">
      <c r="B784" s="12"/>
      <c r="C784" s="12"/>
      <c r="D784" s="13"/>
      <c r="E784" s="14"/>
      <c r="F784" s="12"/>
      <c r="G784" s="12"/>
    </row>
    <row r="785" spans="2:7" ht="30" customHeight="1">
      <c r="B785" s="12"/>
      <c r="C785" s="12"/>
      <c r="D785" s="13"/>
      <c r="E785" s="14"/>
      <c r="F785" s="12"/>
      <c r="G785" s="12"/>
    </row>
    <row r="786" spans="2:7" ht="30" customHeight="1">
      <c r="B786" s="12"/>
      <c r="C786" s="12"/>
      <c r="D786" s="13"/>
      <c r="E786" s="14"/>
      <c r="F786" s="12"/>
      <c r="G786" s="12"/>
    </row>
    <row r="787" spans="2:7" ht="30" customHeight="1">
      <c r="B787" s="12"/>
      <c r="C787" s="12"/>
      <c r="D787" s="13"/>
      <c r="E787" s="14"/>
      <c r="F787" s="12"/>
      <c r="G787" s="12"/>
    </row>
    <row r="788" spans="2:7" ht="30" customHeight="1">
      <c r="B788" s="12"/>
      <c r="C788" s="12"/>
      <c r="D788" s="13"/>
      <c r="E788" s="14"/>
      <c r="F788" s="12"/>
      <c r="G788" s="12"/>
    </row>
    <row r="789" spans="2:7" ht="30" customHeight="1">
      <c r="B789" s="12"/>
      <c r="C789" s="12"/>
      <c r="D789" s="13"/>
      <c r="E789" s="14"/>
      <c r="F789" s="12"/>
      <c r="G789" s="12"/>
    </row>
    <row r="790" spans="2:7" ht="30" customHeight="1">
      <c r="B790" s="12"/>
      <c r="C790" s="12"/>
      <c r="D790" s="13"/>
      <c r="E790" s="14"/>
      <c r="F790" s="12"/>
      <c r="G790" s="12"/>
    </row>
    <row r="791" spans="2:7" ht="30" customHeight="1">
      <c r="B791" s="12"/>
      <c r="C791" s="12"/>
      <c r="D791" s="13"/>
      <c r="E791" s="14"/>
      <c r="F791" s="12"/>
      <c r="G791" s="12"/>
    </row>
    <row r="792" spans="2:7" ht="30" customHeight="1">
      <c r="B792" s="12"/>
      <c r="C792" s="12"/>
      <c r="D792" s="13"/>
      <c r="E792" s="14"/>
      <c r="F792" s="12"/>
      <c r="G792" s="12"/>
    </row>
    <row r="793" spans="2:7" ht="30" customHeight="1">
      <c r="B793" s="12"/>
      <c r="C793" s="12"/>
      <c r="D793" s="13"/>
      <c r="E793" s="14"/>
      <c r="F793" s="12"/>
      <c r="G793" s="12"/>
    </row>
    <row r="794" spans="2:7" ht="30" customHeight="1">
      <c r="B794" s="12"/>
      <c r="C794" s="12"/>
      <c r="D794" s="13"/>
      <c r="E794" s="14"/>
      <c r="F794" s="12"/>
      <c r="G794" s="12"/>
    </row>
    <row r="795" spans="2:7" ht="30" customHeight="1">
      <c r="B795" s="12"/>
      <c r="C795" s="12"/>
      <c r="D795" s="13"/>
      <c r="E795" s="14"/>
      <c r="F795" s="12"/>
      <c r="G795" s="12"/>
    </row>
    <row r="796" spans="2:7" ht="30" customHeight="1">
      <c r="B796" s="12"/>
      <c r="C796" s="12"/>
      <c r="D796" s="13"/>
      <c r="E796" s="14"/>
      <c r="F796" s="12"/>
      <c r="G796" s="12"/>
    </row>
    <row r="797" spans="2:7" ht="30" customHeight="1">
      <c r="B797" s="12"/>
      <c r="C797" s="12"/>
      <c r="D797" s="13"/>
      <c r="E797" s="14"/>
      <c r="F797" s="12"/>
      <c r="G797" s="12"/>
    </row>
    <row r="798" spans="2:7" ht="30" customHeight="1">
      <c r="B798" s="12"/>
      <c r="C798" s="12"/>
      <c r="D798" s="13"/>
      <c r="E798" s="14"/>
      <c r="F798" s="12"/>
      <c r="G798" s="12"/>
    </row>
    <row r="799" spans="2:7" ht="30" customHeight="1">
      <c r="B799" s="12"/>
      <c r="C799" s="12"/>
      <c r="D799" s="13"/>
      <c r="E799" s="14"/>
      <c r="F799" s="12"/>
      <c r="G799" s="12"/>
    </row>
    <row r="800" spans="2:7" ht="30" customHeight="1">
      <c r="B800" s="12"/>
      <c r="C800" s="12"/>
      <c r="D800" s="13"/>
      <c r="E800" s="14"/>
      <c r="F800" s="12"/>
      <c r="G800" s="12"/>
    </row>
    <row r="801" spans="2:7" ht="30" customHeight="1">
      <c r="B801" s="12"/>
      <c r="C801" s="12"/>
      <c r="D801" s="13"/>
      <c r="E801" s="14"/>
      <c r="F801" s="12"/>
      <c r="G801" s="12"/>
    </row>
    <row r="802" spans="2:7" ht="30" customHeight="1">
      <c r="B802" s="12"/>
      <c r="C802" s="12"/>
      <c r="D802" s="13"/>
      <c r="E802" s="14"/>
      <c r="F802" s="12"/>
      <c r="G802" s="12"/>
    </row>
    <row r="803" spans="2:7" ht="30" customHeight="1">
      <c r="B803" s="12"/>
      <c r="C803" s="12"/>
      <c r="D803" s="13"/>
      <c r="E803" s="14"/>
      <c r="F803" s="12"/>
      <c r="G803" s="12"/>
    </row>
    <row r="804" spans="2:7" ht="30" customHeight="1">
      <c r="B804" s="12"/>
      <c r="C804" s="12"/>
      <c r="D804" s="13"/>
      <c r="E804" s="14"/>
      <c r="F804" s="12"/>
      <c r="G804" s="12"/>
    </row>
    <row r="805" spans="2:7" ht="30" customHeight="1">
      <c r="B805" s="12"/>
      <c r="C805" s="12"/>
      <c r="D805" s="13"/>
      <c r="E805" s="14"/>
      <c r="F805" s="12"/>
      <c r="G805" s="12"/>
    </row>
    <row r="806" spans="2:7" ht="30" customHeight="1">
      <c r="B806" s="12"/>
      <c r="C806" s="12"/>
      <c r="D806" s="13"/>
      <c r="E806" s="14"/>
      <c r="F806" s="12"/>
      <c r="G806" s="12"/>
    </row>
    <row r="807" spans="2:7" ht="30" customHeight="1">
      <c r="B807" s="12"/>
      <c r="C807" s="12"/>
      <c r="D807" s="13"/>
      <c r="E807" s="14"/>
      <c r="F807" s="12"/>
      <c r="G807" s="12"/>
    </row>
    <row r="808" spans="2:7" ht="30" customHeight="1">
      <c r="B808" s="12"/>
      <c r="C808" s="12"/>
      <c r="D808" s="13"/>
      <c r="E808" s="14"/>
      <c r="F808" s="12"/>
      <c r="G808" s="12"/>
    </row>
    <row r="809" spans="2:7" ht="30" customHeight="1">
      <c r="B809" s="12"/>
      <c r="C809" s="12"/>
      <c r="D809" s="13"/>
      <c r="E809" s="14"/>
      <c r="F809" s="12"/>
      <c r="G809" s="12"/>
    </row>
    <row r="810" spans="2:7" ht="30" customHeight="1">
      <c r="B810" s="12"/>
      <c r="C810" s="12"/>
      <c r="D810" s="13"/>
      <c r="E810" s="14"/>
      <c r="F810" s="12"/>
      <c r="G810" s="12"/>
    </row>
    <row r="811" spans="2:7" ht="30" customHeight="1">
      <c r="B811" s="12"/>
      <c r="C811" s="12"/>
      <c r="D811" s="13"/>
      <c r="E811" s="14"/>
      <c r="F811" s="12"/>
      <c r="G811" s="12"/>
    </row>
    <row r="812" spans="2:7" ht="30" customHeight="1">
      <c r="B812" s="12"/>
      <c r="C812" s="12"/>
      <c r="D812" s="13"/>
      <c r="E812" s="14"/>
      <c r="F812" s="12"/>
      <c r="G812" s="12"/>
    </row>
    <row r="813" spans="2:7" ht="30" customHeight="1">
      <c r="B813" s="12"/>
      <c r="C813" s="12"/>
      <c r="D813" s="13"/>
      <c r="E813" s="14"/>
      <c r="F813" s="12"/>
      <c r="G813" s="12"/>
    </row>
    <row r="814" spans="2:7" ht="30" customHeight="1">
      <c r="B814" s="12"/>
      <c r="C814" s="12"/>
      <c r="D814" s="13"/>
      <c r="E814" s="14"/>
      <c r="F814" s="12"/>
      <c r="G814" s="12"/>
    </row>
    <row r="815" spans="2:7" ht="30" customHeight="1">
      <c r="B815" s="12"/>
      <c r="C815" s="12"/>
      <c r="D815" s="13"/>
      <c r="E815" s="14"/>
      <c r="F815" s="12"/>
      <c r="G815" s="12"/>
    </row>
    <row r="816" spans="2:7" ht="30" customHeight="1">
      <c r="B816" s="12"/>
      <c r="C816" s="12"/>
      <c r="D816" s="13"/>
      <c r="E816" s="14"/>
      <c r="F816" s="12"/>
      <c r="G816" s="12"/>
    </row>
    <row r="817" spans="2:7" ht="30" customHeight="1">
      <c r="B817" s="12"/>
      <c r="C817" s="12"/>
      <c r="D817" s="13"/>
      <c r="E817" s="14"/>
      <c r="F817" s="12"/>
      <c r="G817" s="12"/>
    </row>
    <row r="818" spans="2:7" ht="30" customHeight="1">
      <c r="B818" s="12"/>
      <c r="C818" s="12"/>
      <c r="D818" s="13"/>
      <c r="E818" s="14"/>
      <c r="F818" s="12"/>
      <c r="G818" s="12"/>
    </row>
    <row r="819" spans="2:7" ht="30" customHeight="1">
      <c r="B819" s="12"/>
      <c r="C819" s="12"/>
      <c r="D819" s="13"/>
      <c r="E819" s="14"/>
      <c r="F819" s="12"/>
      <c r="G819" s="12"/>
    </row>
    <row r="820" spans="2:7" ht="30" customHeight="1">
      <c r="B820" s="12"/>
      <c r="C820" s="12"/>
      <c r="D820" s="13"/>
      <c r="E820" s="14"/>
      <c r="F820" s="12"/>
      <c r="G820" s="12"/>
    </row>
    <row r="821" spans="2:7" ht="30" customHeight="1">
      <c r="B821" s="12"/>
      <c r="C821" s="12"/>
      <c r="D821" s="13"/>
      <c r="E821" s="14"/>
      <c r="F821" s="12"/>
      <c r="G821" s="12"/>
    </row>
    <row r="822" spans="2:7" ht="30" customHeight="1">
      <c r="B822" s="12"/>
      <c r="C822" s="12"/>
      <c r="D822" s="13"/>
      <c r="E822" s="14"/>
      <c r="F822" s="12"/>
      <c r="G822" s="12"/>
    </row>
    <row r="823" spans="2:7" ht="30" customHeight="1">
      <c r="B823" s="12"/>
      <c r="C823" s="12"/>
      <c r="D823" s="13"/>
      <c r="E823" s="14"/>
      <c r="F823" s="12"/>
      <c r="G823" s="12"/>
    </row>
    <row r="824" spans="2:7" ht="30" customHeight="1">
      <c r="B824" s="12"/>
      <c r="C824" s="12"/>
      <c r="D824" s="13"/>
      <c r="E824" s="14"/>
      <c r="F824" s="12"/>
      <c r="G824" s="12"/>
    </row>
    <row r="825" spans="2:7" ht="30" customHeight="1">
      <c r="B825" s="12"/>
      <c r="C825" s="12"/>
      <c r="D825" s="13"/>
      <c r="E825" s="14"/>
      <c r="F825" s="12"/>
      <c r="G825" s="12"/>
    </row>
    <row r="826" spans="2:7" ht="30" customHeight="1">
      <c r="B826" s="12"/>
      <c r="C826" s="12"/>
      <c r="D826" s="13"/>
      <c r="E826" s="14"/>
      <c r="F826" s="12"/>
      <c r="G826" s="12"/>
    </row>
    <row r="827" spans="2:7" ht="30" customHeight="1">
      <c r="B827" s="12"/>
      <c r="C827" s="12"/>
      <c r="D827" s="13"/>
      <c r="E827" s="14"/>
      <c r="F827" s="12"/>
      <c r="G827" s="12"/>
    </row>
    <row r="828" spans="2:7" ht="30" customHeight="1">
      <c r="B828" s="12"/>
      <c r="C828" s="12"/>
      <c r="D828" s="13"/>
      <c r="E828" s="14"/>
      <c r="F828" s="12"/>
      <c r="G828" s="12"/>
    </row>
    <row r="829" spans="2:7" ht="30" customHeight="1">
      <c r="B829" s="12"/>
      <c r="C829" s="12"/>
      <c r="D829" s="13"/>
      <c r="E829" s="14"/>
      <c r="F829" s="12"/>
      <c r="G829" s="12"/>
    </row>
    <row r="830" spans="2:7" ht="30" customHeight="1">
      <c r="B830" s="12"/>
      <c r="C830" s="12"/>
      <c r="D830" s="13"/>
      <c r="E830" s="14"/>
      <c r="F830" s="12"/>
      <c r="G830" s="12"/>
    </row>
    <row r="831" spans="2:7" ht="30" customHeight="1">
      <c r="B831" s="12"/>
      <c r="C831" s="12"/>
      <c r="D831" s="13"/>
      <c r="E831" s="14"/>
      <c r="F831" s="12"/>
      <c r="G831" s="12"/>
    </row>
    <row r="832" spans="2:7" ht="30" customHeight="1">
      <c r="B832" s="12"/>
      <c r="C832" s="12"/>
      <c r="D832" s="13"/>
      <c r="E832" s="14"/>
      <c r="F832" s="12"/>
      <c r="G832" s="12"/>
    </row>
    <row r="833" spans="2:7" ht="30" customHeight="1">
      <c r="B833" s="12"/>
      <c r="C833" s="12"/>
      <c r="D833" s="13"/>
      <c r="E833" s="14"/>
      <c r="F833" s="12"/>
      <c r="G833" s="12"/>
    </row>
    <row r="834" spans="2:7" ht="30" customHeight="1">
      <c r="B834" s="12"/>
      <c r="C834" s="12"/>
      <c r="D834" s="13"/>
      <c r="E834" s="14"/>
      <c r="F834" s="12"/>
      <c r="G834" s="12"/>
    </row>
    <row r="835" spans="2:7" ht="30" customHeight="1">
      <c r="B835" s="12"/>
      <c r="C835" s="12"/>
      <c r="D835" s="13"/>
      <c r="E835" s="14"/>
      <c r="F835" s="12"/>
      <c r="G835" s="12"/>
    </row>
    <row r="836" spans="2:7" ht="30" customHeight="1">
      <c r="B836" s="12"/>
      <c r="C836" s="12"/>
      <c r="D836" s="13"/>
      <c r="E836" s="14"/>
      <c r="F836" s="12"/>
      <c r="G836" s="12"/>
    </row>
    <row r="837" spans="2:7" ht="30" customHeight="1">
      <c r="B837" s="12"/>
      <c r="C837" s="12"/>
      <c r="D837" s="13"/>
      <c r="E837" s="14"/>
      <c r="F837" s="12"/>
      <c r="G837" s="12"/>
    </row>
    <row r="838" spans="2:7" ht="30" customHeight="1">
      <c r="B838" s="12"/>
      <c r="C838" s="12"/>
      <c r="D838" s="13"/>
      <c r="E838" s="14"/>
      <c r="F838" s="12"/>
      <c r="G838" s="12"/>
    </row>
    <row r="839" spans="2:7" ht="30" customHeight="1">
      <c r="B839" s="12"/>
      <c r="C839" s="12"/>
      <c r="D839" s="13"/>
      <c r="E839" s="14"/>
      <c r="F839" s="12"/>
      <c r="G839" s="12"/>
    </row>
    <row r="840" spans="2:7" ht="30" customHeight="1">
      <c r="B840" s="12"/>
      <c r="C840" s="12"/>
      <c r="D840" s="13"/>
      <c r="E840" s="14"/>
      <c r="F840" s="12"/>
      <c r="G840" s="12"/>
    </row>
    <row r="841" spans="2:7" ht="30" customHeight="1">
      <c r="B841" s="12"/>
      <c r="C841" s="12"/>
      <c r="D841" s="13"/>
      <c r="E841" s="14"/>
      <c r="F841" s="12"/>
      <c r="G841" s="12"/>
    </row>
    <row r="842" spans="2:7" ht="30" customHeight="1">
      <c r="B842" s="12"/>
      <c r="C842" s="12"/>
      <c r="D842" s="13"/>
      <c r="E842" s="14"/>
      <c r="F842" s="12"/>
      <c r="G842" s="12"/>
    </row>
    <row r="843" spans="2:7" ht="30" customHeight="1">
      <c r="B843" s="12"/>
      <c r="C843" s="12"/>
      <c r="D843" s="13"/>
      <c r="E843" s="14"/>
      <c r="F843" s="12"/>
      <c r="G843" s="12"/>
    </row>
    <row r="844" spans="2:7" ht="30" customHeight="1">
      <c r="B844" s="12"/>
      <c r="C844" s="12"/>
      <c r="D844" s="13"/>
      <c r="E844" s="14"/>
      <c r="F844" s="12"/>
      <c r="G844" s="12"/>
    </row>
    <row r="845" spans="2:7" ht="30" customHeight="1">
      <c r="B845" s="12"/>
      <c r="C845" s="12"/>
      <c r="D845" s="13"/>
      <c r="E845" s="14"/>
      <c r="F845" s="12"/>
      <c r="G845" s="12"/>
    </row>
    <row r="846" spans="2:7" ht="30" customHeight="1">
      <c r="B846" s="12"/>
      <c r="C846" s="12"/>
      <c r="D846" s="13"/>
      <c r="E846" s="14"/>
      <c r="F846" s="12"/>
      <c r="G846" s="12"/>
    </row>
    <row r="847" spans="2:7" ht="30" customHeight="1">
      <c r="B847" s="12"/>
      <c r="C847" s="12"/>
      <c r="D847" s="13"/>
      <c r="E847" s="14"/>
      <c r="F847" s="12"/>
      <c r="G847" s="12"/>
    </row>
    <row r="848" spans="2:7" ht="30" customHeight="1">
      <c r="B848" s="12"/>
      <c r="C848" s="12"/>
      <c r="D848" s="13"/>
      <c r="E848" s="14"/>
      <c r="F848" s="12"/>
      <c r="G848" s="12"/>
    </row>
    <row r="849" spans="2:7" ht="30" customHeight="1">
      <c r="B849" s="12"/>
      <c r="C849" s="12"/>
      <c r="D849" s="13"/>
      <c r="E849" s="14"/>
      <c r="F849" s="12"/>
      <c r="G849" s="12"/>
    </row>
    <row r="850" spans="2:7" ht="30" customHeight="1">
      <c r="B850" s="12"/>
      <c r="C850" s="12"/>
      <c r="D850" s="13"/>
      <c r="E850" s="14"/>
      <c r="F850" s="12"/>
      <c r="G850" s="12"/>
    </row>
    <row r="851" spans="2:7" ht="30" customHeight="1">
      <c r="B851" s="12"/>
      <c r="C851" s="12"/>
      <c r="D851" s="13"/>
      <c r="E851" s="14"/>
      <c r="F851" s="12"/>
      <c r="G851" s="12"/>
    </row>
    <row r="852" spans="2:7" ht="30" customHeight="1">
      <c r="B852" s="12"/>
      <c r="C852" s="12"/>
      <c r="D852" s="13"/>
      <c r="E852" s="14"/>
      <c r="F852" s="12"/>
      <c r="G852" s="12"/>
    </row>
    <row r="853" spans="2:7" ht="30" customHeight="1">
      <c r="B853" s="12"/>
      <c r="C853" s="12"/>
      <c r="D853" s="13"/>
      <c r="E853" s="14"/>
      <c r="F853" s="12"/>
      <c r="G853" s="12"/>
    </row>
    <row r="854" spans="2:7" ht="30" customHeight="1">
      <c r="B854" s="12"/>
      <c r="C854" s="12"/>
      <c r="D854" s="13"/>
      <c r="E854" s="14"/>
      <c r="F854" s="12"/>
      <c r="G854" s="12"/>
    </row>
    <row r="855" spans="2:7" ht="30" customHeight="1">
      <c r="B855" s="12"/>
      <c r="C855" s="12"/>
      <c r="D855" s="13"/>
      <c r="E855" s="14"/>
      <c r="F855" s="12"/>
      <c r="G855" s="12"/>
    </row>
    <row r="856" spans="2:7" ht="30" customHeight="1">
      <c r="B856" s="12"/>
      <c r="C856" s="12"/>
      <c r="D856" s="13"/>
      <c r="E856" s="14"/>
      <c r="F856" s="12"/>
      <c r="G856" s="12"/>
    </row>
    <row r="857" spans="2:7" ht="30" customHeight="1">
      <c r="B857" s="12"/>
      <c r="C857" s="12"/>
      <c r="D857" s="13"/>
      <c r="E857" s="14"/>
      <c r="F857" s="12"/>
      <c r="G857" s="12"/>
    </row>
    <row r="858" spans="2:7" ht="30" customHeight="1">
      <c r="B858" s="12"/>
      <c r="C858" s="12"/>
      <c r="D858" s="13"/>
      <c r="E858" s="14"/>
      <c r="F858" s="12"/>
      <c r="G858" s="12"/>
    </row>
    <row r="859" spans="2:7" ht="30" customHeight="1">
      <c r="B859" s="12"/>
      <c r="C859" s="12"/>
      <c r="D859" s="13"/>
      <c r="E859" s="14"/>
      <c r="F859" s="12"/>
      <c r="G859" s="12"/>
    </row>
    <row r="860" spans="2:7" ht="30" customHeight="1">
      <c r="B860" s="12"/>
      <c r="C860" s="12"/>
      <c r="D860" s="13"/>
      <c r="E860" s="14"/>
      <c r="F860" s="12"/>
      <c r="G860" s="12"/>
    </row>
  </sheetData>
  <customSheetViews>
    <customSheetView guid="{47860F36-075E-4F8C-A5D3-00EEF019144C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.98425196850393704" right="0.59055118110236227" top="0.98425196850393704" bottom="0.59055118110236227" header="1.0629921259842521" footer="0.39370078740157483"/>
      <pageSetup paperSize="9" firstPageNumber="4" fitToHeight="0" orientation="portrait" blackAndWhite="1" useFirstPageNumber="1" horizontalDpi="4294967292" verticalDpi="300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.98425196850393704" right="0.59055118110236227" top="0.98425196850393704" bottom="0.59055118110236227" header="1.0629921259842521" footer="0.39370078740157483"/>
      <pageSetup paperSize="9" firstPageNumber="4" fitToHeight="0" orientation="portrait" blackAndWhite="1" useFirstPageNumber="1" horizontalDpi="4294967292" verticalDpi="300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.98425196850393704" right="0.59055118110236227" top="0.98425196850393704" bottom="0.59055118110236227" header="1.0629921259842521" footer="0.39370078740157483"/>
      <pageSetup paperSize="9" firstPageNumber="4" fitToHeight="0" orientation="portrait" blackAndWhite="1" useFirstPageNumber="1" horizontalDpi="4294967292" verticalDpi="300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.98425196850393704" right="0.59055118110236227" top="0.98425196850393704" bottom="0.59055118110236227" header="1.0629921259842521" footer="0.39370078740157483"/>
      <pageSetup paperSize="9" firstPageNumber="4" fitToHeight="0" orientation="portrait" blackAndWhite="1" useFirstPageNumber="1" horizontalDpi="4294967292" verticalDpi="300" r:id="rId4"/>
      <headerFooter alignWithMargins="0">
        <oddFooter>&amp;R○○高専(○○団地)○○棟改修工事（&amp;P）</oddFooter>
      </headerFooter>
    </customSheetView>
  </customSheetViews>
  <phoneticPr fontId="5"/>
  <pageMargins left="0.98425196850393704" right="0.59055118110236227" top="0.98425196850393704" bottom="0.59055118110236227" header="1.0629921259842521" footer="0.39370078740157483"/>
  <pageSetup paperSize="9" scale="65" firstPageNumber="4" fitToHeight="0" orientation="portrait" blackAndWhite="1" useFirstPageNumber="1" r:id="rId5"/>
  <headerFooter alignWithMargins="0">
    <oddFooter>&amp;R○○高専(○○団地)○○棟改修工事（&amp;P）</oddFooter>
  </headerFooter>
  <rowBreaks count="2" manualBreakCount="2">
    <brk id="27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  <pageSetUpPr fitToPage="1"/>
  </sheetPr>
  <dimension ref="C1:Q653"/>
  <sheetViews>
    <sheetView topLeftCell="D469" zoomScale="90" zoomScaleNormal="90" workbookViewId="0">
      <selection activeCell="I397" sqref="I397:I399"/>
    </sheetView>
  </sheetViews>
  <sheetFormatPr defaultRowHeight="30" customHeight="1"/>
  <cols>
    <col min="1" max="2" width="0.875" style="1" customWidth="1"/>
    <col min="3" max="3" width="29.625" style="78" customWidth="1"/>
    <col min="4" max="4" width="30.625" style="78" customWidth="1"/>
    <col min="5" max="5" width="7.625" style="79" customWidth="1"/>
    <col min="6" max="6" width="7.625" style="1" customWidth="1"/>
    <col min="7" max="7" width="9.625" style="93" customWidth="1"/>
    <col min="8" max="8" width="14.25" style="93" customWidth="1"/>
    <col min="9" max="9" width="12.625" style="1" customWidth="1"/>
    <col min="10" max="17" width="9" style="3"/>
    <col min="18" max="16384" width="9" style="1"/>
  </cols>
  <sheetData>
    <row r="1" spans="3:17" ht="24" customHeight="1">
      <c r="C1" s="78" t="s">
        <v>1724</v>
      </c>
      <c r="F1" s="78"/>
      <c r="G1" s="96"/>
      <c r="H1" s="96"/>
      <c r="I1" s="78"/>
    </row>
    <row r="2" spans="3:17" s="2" customFormat="1" ht="30" customHeight="1">
      <c r="C2" s="80" t="s">
        <v>62</v>
      </c>
      <c r="D2" s="80" t="s">
        <v>66</v>
      </c>
      <c r="E2" s="81" t="s">
        <v>64</v>
      </c>
      <c r="F2" s="82" t="s">
        <v>68</v>
      </c>
      <c r="G2" s="97" t="s">
        <v>69</v>
      </c>
      <c r="H2" s="97" t="s">
        <v>67</v>
      </c>
      <c r="I2" s="9" t="s">
        <v>63</v>
      </c>
      <c r="J2" s="3"/>
      <c r="K2" s="3"/>
      <c r="L2" s="3"/>
      <c r="M2" s="3"/>
      <c r="N2" s="3"/>
      <c r="O2" s="3"/>
      <c r="P2" s="3"/>
      <c r="Q2" s="3"/>
    </row>
    <row r="3" spans="3:17" s="2" customFormat="1" ht="30" customHeight="1">
      <c r="C3" s="83" t="s">
        <v>104</v>
      </c>
      <c r="D3" s="74"/>
      <c r="E3" s="84"/>
      <c r="F3" s="85"/>
      <c r="G3" s="94"/>
      <c r="H3" s="94"/>
      <c r="I3" s="76"/>
      <c r="J3" s="3"/>
      <c r="K3" s="3"/>
      <c r="L3" s="3"/>
      <c r="M3" s="3"/>
      <c r="N3" s="3"/>
      <c r="O3" s="4"/>
      <c r="P3" s="4"/>
      <c r="Q3" s="4"/>
    </row>
    <row r="4" spans="3:17" s="2" customFormat="1" ht="30" customHeight="1">
      <c r="C4" s="73" t="s">
        <v>112</v>
      </c>
      <c r="D4" s="74"/>
      <c r="E4" s="75">
        <v>1</v>
      </c>
      <c r="F4" s="85" t="s">
        <v>102</v>
      </c>
      <c r="G4" s="94"/>
      <c r="H4" s="94"/>
      <c r="I4" s="104" t="s">
        <v>166</v>
      </c>
      <c r="J4" s="3"/>
      <c r="K4" s="3"/>
      <c r="L4" s="3"/>
      <c r="M4" s="3"/>
      <c r="N4" s="3"/>
      <c r="O4" s="4"/>
      <c r="P4" s="4"/>
      <c r="Q4" s="4"/>
    </row>
    <row r="5" spans="3:17" s="2" customFormat="1" ht="30" customHeight="1">
      <c r="C5" s="73" t="s">
        <v>113</v>
      </c>
      <c r="D5" s="74"/>
      <c r="E5" s="75">
        <v>1</v>
      </c>
      <c r="F5" s="85" t="s">
        <v>102</v>
      </c>
      <c r="G5" s="94"/>
      <c r="H5" s="94"/>
      <c r="I5" s="104" t="s">
        <v>167</v>
      </c>
      <c r="J5" s="3"/>
      <c r="K5" s="3"/>
      <c r="L5" s="3"/>
      <c r="M5" s="3"/>
      <c r="N5" s="3"/>
      <c r="O5" s="3"/>
      <c r="P5" s="3"/>
      <c r="Q5" s="3"/>
    </row>
    <row r="6" spans="3:17" s="2" customFormat="1" ht="30" customHeight="1">
      <c r="C6" s="73" t="s">
        <v>208</v>
      </c>
      <c r="D6" s="74"/>
      <c r="E6" s="75">
        <v>1</v>
      </c>
      <c r="F6" s="85" t="s">
        <v>102</v>
      </c>
      <c r="G6" s="94"/>
      <c r="H6" s="94"/>
      <c r="I6" s="104" t="s">
        <v>207</v>
      </c>
      <c r="J6" s="3"/>
      <c r="K6" s="3"/>
      <c r="L6" s="3"/>
      <c r="M6" s="3"/>
      <c r="N6" s="3"/>
      <c r="O6" s="3"/>
      <c r="P6" s="3"/>
      <c r="Q6" s="3"/>
    </row>
    <row r="7" spans="3:17" s="2" customFormat="1" ht="30" customHeight="1">
      <c r="C7" s="73" t="s">
        <v>147</v>
      </c>
      <c r="D7" s="74"/>
      <c r="E7" s="75">
        <v>1</v>
      </c>
      <c r="F7" s="85" t="s">
        <v>102</v>
      </c>
      <c r="G7" s="94"/>
      <c r="H7" s="94"/>
      <c r="I7" s="104" t="s">
        <v>168</v>
      </c>
      <c r="J7" s="3"/>
      <c r="K7" s="3"/>
      <c r="L7" s="3"/>
      <c r="M7" s="3"/>
      <c r="N7" s="3"/>
      <c r="O7" s="3"/>
      <c r="P7" s="3"/>
      <c r="Q7" s="3"/>
    </row>
    <row r="8" spans="3:17" s="2" customFormat="1" ht="30" customHeight="1">
      <c r="C8" s="73" t="s">
        <v>146</v>
      </c>
      <c r="D8" s="74"/>
      <c r="E8" s="75">
        <v>1</v>
      </c>
      <c r="F8" s="85" t="s">
        <v>102</v>
      </c>
      <c r="G8" s="94"/>
      <c r="H8" s="94"/>
      <c r="I8" s="104" t="s">
        <v>169</v>
      </c>
      <c r="J8" s="3"/>
      <c r="K8" s="3"/>
      <c r="L8" s="3"/>
      <c r="M8" s="3"/>
      <c r="N8" s="3"/>
      <c r="O8" s="3"/>
      <c r="P8" s="3"/>
      <c r="Q8" s="3"/>
    </row>
    <row r="9" spans="3:17" s="2" customFormat="1" ht="30" customHeight="1">
      <c r="C9" s="73" t="s">
        <v>8</v>
      </c>
      <c r="D9" s="74"/>
      <c r="E9" s="75">
        <v>1</v>
      </c>
      <c r="F9" s="85" t="s">
        <v>102</v>
      </c>
      <c r="G9" s="94"/>
      <c r="H9" s="94"/>
      <c r="I9" s="104" t="s">
        <v>58</v>
      </c>
      <c r="J9" s="3"/>
      <c r="K9" s="3"/>
      <c r="L9" s="3"/>
      <c r="M9" s="3"/>
      <c r="N9" s="3"/>
      <c r="O9" s="3"/>
      <c r="P9" s="3"/>
      <c r="Q9" s="3"/>
    </row>
    <row r="10" spans="3:17" s="2" customFormat="1" ht="30" customHeight="1">
      <c r="C10" s="73" t="s">
        <v>9</v>
      </c>
      <c r="D10" s="74"/>
      <c r="E10" s="75">
        <v>1</v>
      </c>
      <c r="F10" s="85" t="s">
        <v>102</v>
      </c>
      <c r="G10" s="94"/>
      <c r="H10" s="94"/>
      <c r="I10" s="104" t="s">
        <v>57</v>
      </c>
      <c r="J10" s="3"/>
      <c r="K10" s="3"/>
      <c r="L10" s="3"/>
      <c r="M10" s="3"/>
      <c r="N10" s="3"/>
      <c r="O10" s="3"/>
      <c r="P10" s="3"/>
      <c r="Q10" s="3"/>
    </row>
    <row r="11" spans="3:17" s="2" customFormat="1" ht="30" customHeight="1">
      <c r="C11" s="80" t="s">
        <v>98</v>
      </c>
      <c r="D11" s="77"/>
      <c r="E11" s="86"/>
      <c r="F11" s="85"/>
      <c r="G11" s="94"/>
      <c r="H11" s="208"/>
      <c r="I11" s="76"/>
      <c r="J11" s="3"/>
      <c r="K11" s="3"/>
      <c r="L11" s="3"/>
      <c r="M11" s="3"/>
      <c r="N11" s="3"/>
      <c r="O11" s="3"/>
      <c r="P11" s="3"/>
      <c r="Q11" s="3"/>
    </row>
    <row r="12" spans="3:17" s="2" customFormat="1" ht="30" customHeight="1">
      <c r="C12" s="73" t="s">
        <v>103</v>
      </c>
      <c r="D12" s="77"/>
      <c r="E12" s="86"/>
      <c r="F12" s="85"/>
      <c r="G12" s="94"/>
      <c r="H12" s="95"/>
      <c r="I12" s="76"/>
      <c r="J12" s="3"/>
      <c r="K12" s="3"/>
      <c r="L12" s="3"/>
      <c r="M12" s="3"/>
      <c r="N12" s="3"/>
      <c r="O12" s="3"/>
      <c r="P12" s="3"/>
      <c r="Q12" s="3"/>
    </row>
    <row r="13" spans="3:17" s="2" customFormat="1" ht="30" customHeight="1">
      <c r="C13" s="83" t="s">
        <v>105</v>
      </c>
      <c r="D13" s="74"/>
      <c r="E13" s="75"/>
      <c r="F13" s="85"/>
      <c r="G13" s="94"/>
      <c r="H13" s="95"/>
      <c r="I13" s="76"/>
      <c r="J13" s="3"/>
      <c r="K13" s="3"/>
      <c r="L13" s="3"/>
      <c r="M13" s="3"/>
      <c r="N13" s="3"/>
      <c r="O13" s="3"/>
      <c r="P13" s="3"/>
      <c r="Q13" s="3"/>
    </row>
    <row r="14" spans="3:17" s="2" customFormat="1" ht="30" customHeight="1">
      <c r="C14" s="83" t="s">
        <v>179</v>
      </c>
      <c r="D14" s="74"/>
      <c r="E14" s="86"/>
      <c r="F14" s="85"/>
      <c r="G14" s="216"/>
      <c r="H14" s="94"/>
      <c r="I14" s="76"/>
      <c r="J14" s="3"/>
      <c r="K14" s="3"/>
      <c r="L14" s="3"/>
      <c r="M14" s="3"/>
      <c r="N14" s="3"/>
      <c r="O14" s="3"/>
      <c r="P14" s="3"/>
      <c r="Q14" s="3"/>
    </row>
    <row r="15" spans="3:17" s="2" customFormat="1" ht="30" customHeight="1">
      <c r="C15" s="73" t="s">
        <v>236</v>
      </c>
      <c r="D15" s="87" t="s">
        <v>237</v>
      </c>
      <c r="E15" s="169">
        <v>9.9</v>
      </c>
      <c r="F15" s="85" t="s">
        <v>127</v>
      </c>
      <c r="G15" s="144"/>
      <c r="H15" s="94"/>
      <c r="I15" s="76"/>
      <c r="J15" s="3"/>
      <c r="K15" s="3"/>
      <c r="L15" s="3"/>
      <c r="M15" s="3"/>
      <c r="N15" s="3"/>
      <c r="O15" s="3"/>
      <c r="P15" s="3"/>
      <c r="Q15" s="3"/>
    </row>
    <row r="16" spans="3:17" s="2" customFormat="1" ht="30" customHeight="1">
      <c r="C16" s="73" t="s">
        <v>238</v>
      </c>
      <c r="D16" s="74" t="s">
        <v>239</v>
      </c>
      <c r="E16" s="170">
        <v>3.6</v>
      </c>
      <c r="F16" s="85" t="s">
        <v>127</v>
      </c>
      <c r="G16" s="144"/>
      <c r="H16" s="94"/>
      <c r="I16" s="76"/>
      <c r="J16" s="3"/>
      <c r="K16" s="3"/>
      <c r="L16" s="3"/>
      <c r="M16" s="3"/>
      <c r="N16" s="3"/>
      <c r="O16" s="3"/>
      <c r="P16" s="3"/>
      <c r="Q16" s="3"/>
    </row>
    <row r="17" spans="3:17" s="2" customFormat="1" ht="30" customHeight="1">
      <c r="C17" s="73" t="s">
        <v>258</v>
      </c>
      <c r="D17" s="74" t="s">
        <v>84</v>
      </c>
      <c r="E17" s="170">
        <v>1.5</v>
      </c>
      <c r="F17" s="85" t="s">
        <v>127</v>
      </c>
      <c r="G17" s="144"/>
      <c r="H17" s="94"/>
      <c r="I17" s="76"/>
      <c r="J17" s="3"/>
      <c r="K17" s="3"/>
      <c r="L17" s="3"/>
      <c r="M17" s="3"/>
      <c r="N17" s="3"/>
      <c r="O17" s="3"/>
      <c r="P17" s="3"/>
      <c r="Q17" s="3"/>
    </row>
    <row r="18" spans="3:17" s="2" customFormat="1" ht="30" customHeight="1">
      <c r="C18" s="73" t="s">
        <v>259</v>
      </c>
      <c r="D18" s="74" t="s">
        <v>84</v>
      </c>
      <c r="E18" s="170">
        <v>12.6</v>
      </c>
      <c r="F18" s="85" t="s">
        <v>74</v>
      </c>
      <c r="G18" s="144"/>
      <c r="H18" s="94"/>
      <c r="I18" s="76"/>
      <c r="J18" s="3"/>
      <c r="K18" s="3"/>
      <c r="L18" s="3"/>
      <c r="M18" s="3"/>
      <c r="N18" s="3"/>
      <c r="O18" s="3"/>
      <c r="P18" s="3"/>
      <c r="Q18" s="3"/>
    </row>
    <row r="19" spans="3:17" s="2" customFormat="1" ht="30" customHeight="1">
      <c r="C19" s="73" t="s">
        <v>240</v>
      </c>
      <c r="D19" s="74" t="s">
        <v>84</v>
      </c>
      <c r="E19" s="170">
        <v>6.4</v>
      </c>
      <c r="F19" s="85" t="s">
        <v>74</v>
      </c>
      <c r="G19" s="144"/>
      <c r="H19" s="94"/>
      <c r="I19" s="76"/>
      <c r="J19" s="3"/>
      <c r="K19" s="3"/>
      <c r="L19" s="3"/>
      <c r="M19" s="3"/>
      <c r="N19" s="3"/>
      <c r="O19" s="3"/>
      <c r="P19" s="3"/>
      <c r="Q19" s="3"/>
    </row>
    <row r="20" spans="3:17" s="2" customFormat="1" ht="30" customHeight="1">
      <c r="C20" s="73" t="s">
        <v>241</v>
      </c>
      <c r="D20" s="74" t="s">
        <v>242</v>
      </c>
      <c r="E20" s="170">
        <v>7.5</v>
      </c>
      <c r="F20" s="85" t="s">
        <v>74</v>
      </c>
      <c r="G20" s="144"/>
      <c r="H20" s="94"/>
      <c r="I20" s="76"/>
      <c r="J20" s="3"/>
      <c r="K20" s="3"/>
      <c r="L20" s="3"/>
      <c r="M20" s="3"/>
      <c r="N20" s="3"/>
      <c r="O20" s="3"/>
      <c r="P20" s="3"/>
      <c r="Q20" s="3"/>
    </row>
    <row r="21" spans="3:17" s="2" customFormat="1" ht="30" customHeight="1">
      <c r="C21" s="80" t="s">
        <v>98</v>
      </c>
      <c r="D21" s="74"/>
      <c r="E21" s="170"/>
      <c r="F21" s="85"/>
      <c r="G21" s="216"/>
      <c r="H21" s="208"/>
      <c r="I21" s="76"/>
      <c r="J21" s="3"/>
      <c r="K21" s="3"/>
      <c r="L21" s="3"/>
      <c r="M21" s="3"/>
      <c r="N21" s="3"/>
      <c r="O21" s="3"/>
      <c r="P21" s="3"/>
      <c r="Q21" s="3"/>
    </row>
    <row r="22" spans="3:17" s="2" customFormat="1" ht="30" customHeight="1">
      <c r="C22" s="73"/>
      <c r="D22" s="74"/>
      <c r="E22" s="170"/>
      <c r="F22" s="85"/>
      <c r="G22" s="216"/>
      <c r="H22" s="95"/>
      <c r="I22" s="76"/>
      <c r="J22" s="3"/>
      <c r="K22" s="3"/>
      <c r="L22" s="3"/>
      <c r="M22" s="3"/>
      <c r="N22" s="3"/>
      <c r="O22" s="3"/>
      <c r="P22" s="3"/>
      <c r="Q22" s="3"/>
    </row>
    <row r="23" spans="3:17" s="2" customFormat="1" ht="30" customHeight="1">
      <c r="C23" s="83" t="s">
        <v>180</v>
      </c>
      <c r="D23" s="74"/>
      <c r="E23" s="170"/>
      <c r="F23" s="85"/>
      <c r="G23" s="216"/>
      <c r="H23" s="95"/>
      <c r="I23" s="76"/>
      <c r="J23" s="3"/>
      <c r="K23" s="3"/>
      <c r="L23" s="3"/>
      <c r="M23" s="3"/>
      <c r="N23" s="3"/>
      <c r="O23" s="3"/>
      <c r="P23" s="3"/>
      <c r="Q23" s="3"/>
    </row>
    <row r="24" spans="3:17" s="2" customFormat="1" ht="30" customHeight="1">
      <c r="C24" s="73" t="s">
        <v>243</v>
      </c>
      <c r="D24" s="74" t="s">
        <v>244</v>
      </c>
      <c r="E24" s="170">
        <v>13.5</v>
      </c>
      <c r="F24" s="85" t="s">
        <v>673</v>
      </c>
      <c r="G24" s="144"/>
      <c r="H24" s="94"/>
      <c r="I24" s="76"/>
      <c r="J24" s="3"/>
      <c r="K24" s="3"/>
      <c r="L24" s="3"/>
      <c r="M24" s="3"/>
      <c r="N24" s="3"/>
      <c r="O24" s="3"/>
      <c r="P24" s="3"/>
      <c r="Q24" s="3"/>
    </row>
    <row r="25" spans="3:17" s="2" customFormat="1" ht="30" customHeight="1">
      <c r="C25" s="73" t="s">
        <v>245</v>
      </c>
      <c r="D25" s="74" t="s">
        <v>246</v>
      </c>
      <c r="E25" s="170">
        <v>13.5</v>
      </c>
      <c r="F25" s="85" t="s">
        <v>673</v>
      </c>
      <c r="G25" s="144"/>
      <c r="H25" s="94"/>
      <c r="I25" s="76"/>
      <c r="J25" s="3"/>
      <c r="K25" s="3"/>
      <c r="L25" s="3"/>
      <c r="M25" s="3"/>
      <c r="N25" s="3"/>
      <c r="O25" s="3"/>
      <c r="P25" s="3"/>
      <c r="Q25" s="3"/>
    </row>
    <row r="26" spans="3:17" s="2" customFormat="1" ht="30" customHeight="1">
      <c r="C26" s="73" t="s">
        <v>260</v>
      </c>
      <c r="D26" s="74" t="s">
        <v>247</v>
      </c>
      <c r="E26" s="170">
        <v>12</v>
      </c>
      <c r="F26" s="85" t="s">
        <v>74</v>
      </c>
      <c r="G26" s="144"/>
      <c r="H26" s="94"/>
      <c r="I26" s="76"/>
      <c r="J26" s="3"/>
      <c r="K26" s="3"/>
      <c r="L26" s="3"/>
      <c r="M26" s="3"/>
      <c r="N26" s="3"/>
      <c r="O26" s="3"/>
      <c r="P26" s="3"/>
      <c r="Q26" s="3"/>
    </row>
    <row r="27" spans="3:17" s="2" customFormat="1" ht="30" customHeight="1">
      <c r="C27" s="73" t="s">
        <v>261</v>
      </c>
      <c r="D27" s="74" t="s">
        <v>247</v>
      </c>
      <c r="E27" s="170">
        <v>13.1</v>
      </c>
      <c r="F27" s="85" t="s">
        <v>74</v>
      </c>
      <c r="G27" s="144"/>
      <c r="H27" s="94"/>
      <c r="I27" s="76"/>
      <c r="J27" s="3"/>
      <c r="K27" s="3"/>
      <c r="L27" s="3"/>
      <c r="M27" s="3"/>
      <c r="N27" s="3"/>
      <c r="O27" s="3"/>
      <c r="P27" s="3"/>
      <c r="Q27" s="3"/>
    </row>
    <row r="28" spans="3:17" s="2" customFormat="1" ht="30" customHeight="1">
      <c r="C28" s="73" t="s">
        <v>121</v>
      </c>
      <c r="D28" s="74" t="s">
        <v>646</v>
      </c>
      <c r="E28" s="170">
        <v>0.1</v>
      </c>
      <c r="F28" s="85" t="s">
        <v>73</v>
      </c>
      <c r="G28" s="144"/>
      <c r="H28" s="94"/>
      <c r="I28" s="76"/>
      <c r="J28" s="3"/>
      <c r="K28" s="3"/>
      <c r="L28" s="3"/>
      <c r="M28" s="3"/>
      <c r="N28" s="3"/>
      <c r="O28" s="3"/>
      <c r="P28" s="3"/>
      <c r="Q28" s="3"/>
    </row>
    <row r="29" spans="3:17" s="2" customFormat="1" ht="30" customHeight="1">
      <c r="C29" s="73" t="s">
        <v>121</v>
      </c>
      <c r="D29" s="74" t="s">
        <v>647</v>
      </c>
      <c r="E29" s="170">
        <v>0.1</v>
      </c>
      <c r="F29" s="85" t="s">
        <v>73</v>
      </c>
      <c r="G29" s="144"/>
      <c r="H29" s="94"/>
      <c r="I29" s="76"/>
      <c r="J29" s="3"/>
      <c r="K29" s="3"/>
      <c r="L29" s="3"/>
      <c r="M29" s="3"/>
      <c r="N29" s="3"/>
      <c r="O29" s="3"/>
      <c r="P29" s="3"/>
      <c r="Q29" s="3"/>
    </row>
    <row r="30" spans="3:17" s="2" customFormat="1" ht="30" customHeight="1">
      <c r="C30" s="73" t="s">
        <v>307</v>
      </c>
      <c r="D30" s="74" t="s">
        <v>248</v>
      </c>
      <c r="E30" s="170">
        <v>40.200000000000003</v>
      </c>
      <c r="F30" s="85" t="s">
        <v>74</v>
      </c>
      <c r="G30" s="144"/>
      <c r="H30" s="94"/>
      <c r="I30" s="76"/>
      <c r="J30" s="3"/>
      <c r="K30" s="3"/>
      <c r="L30" s="3"/>
      <c r="M30" s="3"/>
      <c r="N30" s="3"/>
      <c r="O30" s="3"/>
      <c r="P30" s="3"/>
      <c r="Q30" s="3"/>
    </row>
    <row r="31" spans="3:17" s="2" customFormat="1" ht="30" customHeight="1">
      <c r="C31" s="73" t="s">
        <v>308</v>
      </c>
      <c r="D31" s="74" t="s">
        <v>249</v>
      </c>
      <c r="E31" s="170">
        <v>10</v>
      </c>
      <c r="F31" s="85" t="s">
        <v>71</v>
      </c>
      <c r="G31" s="144"/>
      <c r="H31" s="94"/>
      <c r="I31" s="76"/>
      <c r="J31" s="3"/>
      <c r="K31" s="3"/>
      <c r="L31" s="3"/>
      <c r="M31" s="3"/>
      <c r="N31" s="3"/>
      <c r="O31" s="3"/>
      <c r="P31" s="3"/>
      <c r="Q31" s="3"/>
    </row>
    <row r="32" spans="3:17" s="2" customFormat="1" ht="30" customHeight="1">
      <c r="C32" s="73" t="s">
        <v>250</v>
      </c>
      <c r="D32" s="74" t="s">
        <v>251</v>
      </c>
      <c r="E32" s="170">
        <v>41.4</v>
      </c>
      <c r="F32" s="85" t="s">
        <v>74</v>
      </c>
      <c r="G32" s="144"/>
      <c r="H32" s="94"/>
      <c r="I32" s="76"/>
      <c r="J32" s="3"/>
      <c r="K32" s="3"/>
      <c r="L32" s="3"/>
      <c r="M32" s="3"/>
      <c r="N32" s="3"/>
      <c r="O32" s="3"/>
      <c r="P32" s="3"/>
      <c r="Q32" s="3"/>
    </row>
    <row r="33" spans="3:17" s="2" customFormat="1" ht="30" customHeight="1">
      <c r="C33" s="73" t="s">
        <v>252</v>
      </c>
      <c r="D33" s="74" t="s">
        <v>253</v>
      </c>
      <c r="E33" s="170">
        <v>3</v>
      </c>
      <c r="F33" s="85" t="s">
        <v>71</v>
      </c>
      <c r="G33" s="144"/>
      <c r="H33" s="94"/>
      <c r="I33" s="76"/>
      <c r="J33" s="3"/>
      <c r="K33" s="3"/>
      <c r="L33" s="3"/>
      <c r="M33" s="3"/>
      <c r="N33" s="3"/>
      <c r="O33" s="3"/>
      <c r="P33" s="3"/>
      <c r="Q33" s="3"/>
    </row>
    <row r="34" spans="3:17" s="2" customFormat="1" ht="30" customHeight="1">
      <c r="C34" s="73" t="s">
        <v>309</v>
      </c>
      <c r="D34" s="74" t="s">
        <v>254</v>
      </c>
      <c r="E34" s="170">
        <v>12.9</v>
      </c>
      <c r="F34" s="85" t="s">
        <v>74</v>
      </c>
      <c r="G34" s="144"/>
      <c r="H34" s="94"/>
      <c r="I34" s="76"/>
      <c r="J34" s="3"/>
      <c r="K34" s="3"/>
      <c r="L34" s="3"/>
      <c r="M34" s="3"/>
      <c r="N34" s="3"/>
      <c r="O34" s="3"/>
      <c r="P34" s="3"/>
      <c r="Q34" s="3"/>
    </row>
    <row r="35" spans="3:17" s="2" customFormat="1" ht="30" customHeight="1">
      <c r="C35" s="73" t="s">
        <v>310</v>
      </c>
      <c r="D35" s="74" t="s">
        <v>254</v>
      </c>
      <c r="E35" s="170">
        <v>6</v>
      </c>
      <c r="F35" s="85" t="s">
        <v>71</v>
      </c>
      <c r="G35" s="144"/>
      <c r="H35" s="94"/>
      <c r="I35" s="76"/>
      <c r="J35" s="3"/>
      <c r="K35" s="3"/>
      <c r="L35" s="3"/>
      <c r="M35" s="3"/>
      <c r="N35" s="3"/>
      <c r="O35" s="3"/>
      <c r="P35" s="3"/>
      <c r="Q35" s="3"/>
    </row>
    <row r="36" spans="3:17" s="2" customFormat="1" ht="30" customHeight="1">
      <c r="C36" s="73" t="s">
        <v>262</v>
      </c>
      <c r="D36" s="74" t="s">
        <v>255</v>
      </c>
      <c r="E36" s="170">
        <v>5.7</v>
      </c>
      <c r="F36" s="85" t="s">
        <v>74</v>
      </c>
      <c r="G36" s="144"/>
      <c r="H36" s="94"/>
      <c r="I36" s="76"/>
      <c r="J36" s="3"/>
      <c r="K36" s="3"/>
      <c r="L36" s="3"/>
      <c r="M36" s="3"/>
      <c r="N36" s="3"/>
      <c r="O36" s="3"/>
      <c r="P36" s="3"/>
      <c r="Q36" s="3"/>
    </row>
    <row r="37" spans="3:17" s="2" customFormat="1" ht="30" customHeight="1">
      <c r="C37" s="73" t="s">
        <v>263</v>
      </c>
      <c r="D37" s="74" t="s">
        <v>256</v>
      </c>
      <c r="E37" s="170">
        <v>2</v>
      </c>
      <c r="F37" s="85" t="s">
        <v>71</v>
      </c>
      <c r="G37" s="144"/>
      <c r="H37" s="94"/>
      <c r="I37" s="76"/>
      <c r="J37" s="3"/>
      <c r="K37" s="3"/>
      <c r="L37" s="3"/>
      <c r="M37" s="3"/>
      <c r="N37" s="3"/>
      <c r="O37" s="3"/>
      <c r="P37" s="3"/>
      <c r="Q37" s="3"/>
    </row>
    <row r="38" spans="3:17" s="2" customFormat="1" ht="30" customHeight="1">
      <c r="C38" s="73" t="s">
        <v>311</v>
      </c>
      <c r="D38" s="74" t="s">
        <v>257</v>
      </c>
      <c r="E38" s="170">
        <v>6.4</v>
      </c>
      <c r="F38" s="85" t="s">
        <v>74</v>
      </c>
      <c r="G38" s="144"/>
      <c r="H38" s="94"/>
      <c r="I38" s="76"/>
      <c r="J38" s="3"/>
      <c r="K38" s="3"/>
      <c r="L38" s="3"/>
      <c r="M38" s="3"/>
      <c r="N38" s="3"/>
      <c r="O38" s="3"/>
      <c r="P38" s="3"/>
      <c r="Q38" s="3"/>
    </row>
    <row r="39" spans="3:17" s="2" customFormat="1" ht="30" customHeight="1">
      <c r="C39" s="73" t="s">
        <v>312</v>
      </c>
      <c r="D39" s="74" t="s">
        <v>257</v>
      </c>
      <c r="E39" s="169">
        <v>4</v>
      </c>
      <c r="F39" s="85" t="s">
        <v>71</v>
      </c>
      <c r="G39" s="144"/>
      <c r="H39" s="94"/>
      <c r="I39" s="76"/>
      <c r="J39" s="3"/>
      <c r="K39" s="3"/>
      <c r="L39" s="3"/>
      <c r="M39" s="3"/>
      <c r="N39" s="3"/>
      <c r="O39" s="3"/>
      <c r="P39" s="3"/>
      <c r="Q39" s="3"/>
    </row>
    <row r="40" spans="3:17" s="2" customFormat="1" ht="30" customHeight="1">
      <c r="C40" s="80" t="s">
        <v>98</v>
      </c>
      <c r="D40" s="74"/>
      <c r="E40" s="170"/>
      <c r="F40" s="85"/>
      <c r="G40" s="216"/>
      <c r="H40" s="208"/>
      <c r="I40" s="76"/>
      <c r="J40" s="3"/>
      <c r="K40" s="3"/>
      <c r="L40" s="3"/>
      <c r="M40" s="3"/>
      <c r="N40" s="3"/>
      <c r="O40" s="3"/>
      <c r="P40" s="3"/>
      <c r="Q40" s="3"/>
    </row>
    <row r="41" spans="3:17" s="2" customFormat="1" ht="30" customHeight="1">
      <c r="C41" s="73" t="s">
        <v>103</v>
      </c>
      <c r="D41" s="74"/>
      <c r="E41" s="169"/>
      <c r="F41" s="85"/>
      <c r="G41" s="216"/>
      <c r="H41" s="95"/>
      <c r="I41" s="76"/>
      <c r="J41" s="3"/>
      <c r="K41" s="3"/>
      <c r="L41" s="3"/>
      <c r="M41" s="3"/>
      <c r="N41" s="3"/>
      <c r="O41" s="3"/>
      <c r="P41" s="3"/>
      <c r="Q41" s="3"/>
    </row>
    <row r="42" spans="3:17" s="2" customFormat="1" ht="30" customHeight="1">
      <c r="C42" s="83" t="s">
        <v>106</v>
      </c>
      <c r="D42" s="74"/>
      <c r="E42" s="169"/>
      <c r="F42" s="85"/>
      <c r="G42" s="216"/>
      <c r="H42" s="95"/>
      <c r="I42" s="76"/>
      <c r="J42" s="3"/>
      <c r="K42" s="3"/>
      <c r="L42" s="3"/>
      <c r="M42" s="3"/>
      <c r="N42" s="3"/>
      <c r="O42" s="3"/>
      <c r="P42" s="3"/>
      <c r="Q42" s="3"/>
    </row>
    <row r="43" spans="3:17" s="2" customFormat="1" ht="30" customHeight="1">
      <c r="C43" s="83" t="s">
        <v>179</v>
      </c>
      <c r="D43" s="74"/>
      <c r="E43" s="170"/>
      <c r="F43" s="85"/>
      <c r="G43" s="216"/>
      <c r="H43" s="95"/>
      <c r="I43" s="76"/>
      <c r="J43" s="3"/>
      <c r="K43" s="3"/>
      <c r="L43" s="3"/>
      <c r="M43" s="3"/>
      <c r="N43" s="3"/>
      <c r="O43" s="3"/>
      <c r="P43" s="3"/>
      <c r="Q43" s="3"/>
    </row>
    <row r="44" spans="3:17" s="2" customFormat="1" ht="30" customHeight="1">
      <c r="C44" s="73" t="s">
        <v>236</v>
      </c>
      <c r="D44" s="74" t="s">
        <v>237</v>
      </c>
      <c r="E44" s="182">
        <v>256</v>
      </c>
      <c r="F44" s="181" t="s">
        <v>673</v>
      </c>
      <c r="G44" s="144"/>
      <c r="H44" s="94"/>
      <c r="I44" s="76"/>
      <c r="J44" s="3"/>
      <c r="K44" s="3"/>
      <c r="L44" s="3"/>
      <c r="M44" s="3"/>
      <c r="N44" s="3"/>
      <c r="O44" s="3"/>
      <c r="P44" s="3"/>
      <c r="Q44" s="3"/>
    </row>
    <row r="45" spans="3:17" s="2" customFormat="1" ht="30" customHeight="1">
      <c r="C45" s="73" t="s">
        <v>313</v>
      </c>
      <c r="D45" s="74" t="s">
        <v>84</v>
      </c>
      <c r="E45" s="182">
        <v>1</v>
      </c>
      <c r="F45" s="181" t="s">
        <v>73</v>
      </c>
      <c r="G45" s="144"/>
      <c r="H45" s="94"/>
      <c r="I45" s="76"/>
      <c r="J45" s="3"/>
      <c r="K45" s="3"/>
      <c r="L45" s="3"/>
      <c r="M45" s="3"/>
      <c r="N45" s="3"/>
      <c r="O45" s="3"/>
      <c r="P45" s="3"/>
      <c r="Q45" s="3"/>
    </row>
    <row r="46" spans="3:17" s="2" customFormat="1" ht="30" customHeight="1">
      <c r="C46" s="73" t="s">
        <v>264</v>
      </c>
      <c r="D46" s="74" t="s">
        <v>84</v>
      </c>
      <c r="E46" s="170">
        <v>0.4</v>
      </c>
      <c r="F46" s="85" t="s">
        <v>73</v>
      </c>
      <c r="G46" s="144"/>
      <c r="H46" s="94"/>
      <c r="I46" s="76"/>
      <c r="J46" s="3"/>
      <c r="K46" s="3"/>
      <c r="L46" s="3"/>
      <c r="M46" s="3"/>
      <c r="N46" s="3"/>
      <c r="O46" s="3"/>
      <c r="P46" s="3"/>
      <c r="Q46" s="3"/>
    </row>
    <row r="47" spans="3:17" s="2" customFormat="1" ht="30" customHeight="1">
      <c r="C47" s="73" t="s">
        <v>314</v>
      </c>
      <c r="D47" s="77" t="s">
        <v>84</v>
      </c>
      <c r="E47" s="170">
        <v>86.4</v>
      </c>
      <c r="F47" s="85" t="s">
        <v>673</v>
      </c>
      <c r="G47" s="144"/>
      <c r="H47" s="94"/>
      <c r="I47" s="76"/>
      <c r="J47" s="3"/>
      <c r="K47" s="3"/>
      <c r="L47" s="3"/>
      <c r="M47" s="3"/>
      <c r="N47" s="3"/>
      <c r="O47" s="3"/>
      <c r="P47" s="3"/>
      <c r="Q47" s="3"/>
    </row>
    <row r="48" spans="3:17" s="2" customFormat="1" ht="30" customHeight="1">
      <c r="C48" s="73" t="s">
        <v>315</v>
      </c>
      <c r="D48" s="74" t="s">
        <v>84</v>
      </c>
      <c r="E48" s="170">
        <v>2.5</v>
      </c>
      <c r="F48" s="85" t="s">
        <v>673</v>
      </c>
      <c r="G48" s="144"/>
      <c r="H48" s="94"/>
      <c r="I48" s="76"/>
      <c r="J48" s="3"/>
      <c r="K48" s="3"/>
      <c r="L48" s="3"/>
      <c r="M48" s="3"/>
      <c r="N48" s="3"/>
      <c r="O48" s="3"/>
      <c r="P48" s="3"/>
      <c r="Q48" s="3"/>
    </row>
    <row r="49" spans="3:17" s="2" customFormat="1" ht="30" customHeight="1">
      <c r="C49" s="73" t="s">
        <v>211</v>
      </c>
      <c r="D49" s="74" t="s">
        <v>84</v>
      </c>
      <c r="E49" s="170">
        <v>1</v>
      </c>
      <c r="F49" s="85" t="s">
        <v>73</v>
      </c>
      <c r="G49" s="144"/>
      <c r="H49" s="94"/>
      <c r="I49" s="76"/>
      <c r="J49" s="3"/>
      <c r="K49" s="3"/>
      <c r="L49" s="3"/>
      <c r="M49" s="3"/>
      <c r="N49" s="3"/>
      <c r="O49" s="3"/>
      <c r="P49" s="3"/>
      <c r="Q49" s="3"/>
    </row>
    <row r="50" spans="3:17" s="2" customFormat="1" ht="30" customHeight="1">
      <c r="C50" s="73" t="s">
        <v>316</v>
      </c>
      <c r="D50" s="74" t="s">
        <v>265</v>
      </c>
      <c r="E50" s="170">
        <v>1.9</v>
      </c>
      <c r="F50" s="85" t="s">
        <v>673</v>
      </c>
      <c r="G50" s="144"/>
      <c r="H50" s="94"/>
      <c r="I50" s="76"/>
      <c r="J50" s="3"/>
      <c r="K50" s="3"/>
      <c r="L50" s="3"/>
      <c r="M50" s="3"/>
      <c r="N50" s="3"/>
      <c r="O50" s="3"/>
      <c r="P50" s="3"/>
      <c r="Q50" s="3"/>
    </row>
    <row r="51" spans="3:17" s="2" customFormat="1" ht="30" customHeight="1">
      <c r="C51" s="73" t="s">
        <v>317</v>
      </c>
      <c r="D51" s="74" t="s">
        <v>84</v>
      </c>
      <c r="E51" s="170">
        <v>8.1999999999999993</v>
      </c>
      <c r="F51" s="85" t="s">
        <v>673</v>
      </c>
      <c r="G51" s="144"/>
      <c r="H51" s="94"/>
      <c r="I51" s="76"/>
      <c r="J51" s="3"/>
      <c r="K51" s="3"/>
      <c r="L51" s="3"/>
      <c r="M51" s="3"/>
      <c r="N51" s="3"/>
      <c r="O51" s="3"/>
      <c r="P51" s="3"/>
      <c r="Q51" s="3"/>
    </row>
    <row r="52" spans="3:17" s="2" customFormat="1" ht="30" customHeight="1">
      <c r="C52" s="73" t="s">
        <v>318</v>
      </c>
      <c r="D52" s="87" t="s">
        <v>84</v>
      </c>
      <c r="E52" s="169">
        <v>10.1</v>
      </c>
      <c r="F52" s="85" t="s">
        <v>673</v>
      </c>
      <c r="G52" s="144"/>
      <c r="H52" s="94"/>
      <c r="I52" s="76"/>
      <c r="J52" s="3"/>
      <c r="K52" s="3"/>
      <c r="L52" s="3"/>
      <c r="M52" s="3"/>
      <c r="N52" s="3"/>
      <c r="O52" s="3"/>
      <c r="P52" s="3"/>
      <c r="Q52" s="3"/>
    </row>
    <row r="53" spans="3:17" s="2" customFormat="1" ht="30" customHeight="1">
      <c r="C53" s="73" t="s">
        <v>266</v>
      </c>
      <c r="D53" s="74" t="s">
        <v>84</v>
      </c>
      <c r="E53" s="169">
        <v>3.5</v>
      </c>
      <c r="F53" s="85" t="s">
        <v>673</v>
      </c>
      <c r="G53" s="144"/>
      <c r="H53" s="94"/>
      <c r="I53" s="76"/>
      <c r="J53" s="3"/>
      <c r="K53" s="3"/>
      <c r="L53" s="3"/>
      <c r="M53" s="3"/>
      <c r="N53" s="3"/>
      <c r="O53" s="3"/>
      <c r="P53" s="3"/>
      <c r="Q53" s="3"/>
    </row>
    <row r="54" spans="3:17" s="2" customFormat="1" ht="30" customHeight="1">
      <c r="C54" s="73" t="s">
        <v>1</v>
      </c>
      <c r="D54" s="74" t="s">
        <v>267</v>
      </c>
      <c r="E54" s="169">
        <v>3.5</v>
      </c>
      <c r="F54" s="85" t="s">
        <v>673</v>
      </c>
      <c r="G54" s="144"/>
      <c r="H54" s="94"/>
      <c r="I54" s="76"/>
      <c r="J54" s="3"/>
      <c r="K54" s="3"/>
      <c r="L54" s="3"/>
      <c r="M54" s="3"/>
      <c r="N54" s="3"/>
      <c r="O54" s="3"/>
      <c r="P54" s="3"/>
      <c r="Q54" s="3"/>
    </row>
    <row r="55" spans="3:17" s="2" customFormat="1" ht="30" customHeight="1">
      <c r="C55" s="73" t="s">
        <v>319</v>
      </c>
      <c r="D55" s="74" t="s">
        <v>269</v>
      </c>
      <c r="E55" s="170">
        <v>8</v>
      </c>
      <c r="F55" s="85" t="s">
        <v>74</v>
      </c>
      <c r="G55" s="144"/>
      <c r="H55" s="94"/>
      <c r="I55" s="76"/>
      <c r="J55" s="3"/>
      <c r="K55" s="3"/>
      <c r="L55" s="3"/>
      <c r="M55" s="3"/>
      <c r="N55" s="3"/>
      <c r="O55" s="3"/>
      <c r="P55" s="3"/>
      <c r="Q55" s="3"/>
    </row>
    <row r="56" spans="3:17" s="2" customFormat="1" ht="30" customHeight="1">
      <c r="C56" s="73" t="s">
        <v>319</v>
      </c>
      <c r="D56" s="74" t="s">
        <v>116</v>
      </c>
      <c r="E56" s="170">
        <v>14.5</v>
      </c>
      <c r="F56" s="85" t="s">
        <v>74</v>
      </c>
      <c r="G56" s="144"/>
      <c r="H56" s="94"/>
      <c r="I56" s="76"/>
      <c r="J56" s="3"/>
      <c r="K56" s="3"/>
      <c r="L56" s="3"/>
      <c r="M56" s="3"/>
      <c r="N56" s="3"/>
      <c r="O56" s="3"/>
      <c r="P56" s="3"/>
      <c r="Q56" s="3"/>
    </row>
    <row r="57" spans="3:17" s="2" customFormat="1" ht="30" customHeight="1">
      <c r="C57" s="73" t="s">
        <v>319</v>
      </c>
      <c r="D57" s="74" t="s">
        <v>270</v>
      </c>
      <c r="E57" s="170">
        <v>9</v>
      </c>
      <c r="F57" s="85" t="s">
        <v>74</v>
      </c>
      <c r="G57" s="144"/>
      <c r="H57" s="94"/>
      <c r="I57" s="76"/>
      <c r="J57" s="3"/>
      <c r="K57" s="3"/>
      <c r="L57" s="3"/>
      <c r="M57" s="3"/>
      <c r="N57" s="3"/>
      <c r="O57" s="3"/>
      <c r="P57" s="3"/>
      <c r="Q57" s="3"/>
    </row>
    <row r="58" spans="3:17" s="2" customFormat="1" ht="30" customHeight="1">
      <c r="C58" s="80" t="s">
        <v>98</v>
      </c>
      <c r="D58" s="74"/>
      <c r="E58" s="171"/>
      <c r="F58" s="85"/>
      <c r="G58" s="216"/>
      <c r="H58" s="209"/>
      <c r="I58" s="76"/>
      <c r="J58" s="3"/>
      <c r="K58" s="3"/>
      <c r="L58" s="3"/>
      <c r="M58" s="3"/>
      <c r="N58" s="3"/>
      <c r="O58" s="3"/>
      <c r="P58" s="3"/>
      <c r="Q58" s="3"/>
    </row>
    <row r="59" spans="3:17" s="2" customFormat="1" ht="30" customHeight="1">
      <c r="C59" s="73" t="s">
        <v>103</v>
      </c>
      <c r="D59" s="74"/>
      <c r="E59" s="169"/>
      <c r="F59" s="85"/>
      <c r="G59" s="216"/>
      <c r="H59" s="95"/>
      <c r="I59" s="76"/>
      <c r="J59" s="3"/>
      <c r="K59" s="3"/>
      <c r="L59" s="3"/>
      <c r="M59" s="3"/>
      <c r="N59" s="3"/>
      <c r="O59" s="3"/>
      <c r="P59" s="3"/>
      <c r="Q59" s="3"/>
    </row>
    <row r="60" spans="3:17" s="2" customFormat="1" ht="30" customHeight="1">
      <c r="C60" s="83" t="s">
        <v>180</v>
      </c>
      <c r="D60" s="74"/>
      <c r="E60" s="169"/>
      <c r="F60" s="85"/>
      <c r="G60" s="216"/>
      <c r="H60" s="95"/>
      <c r="I60" s="76"/>
      <c r="J60" s="3"/>
      <c r="K60" s="3"/>
      <c r="L60" s="3"/>
      <c r="M60" s="3"/>
      <c r="N60" s="3"/>
      <c r="O60" s="3"/>
      <c r="P60" s="3"/>
      <c r="Q60" s="3"/>
    </row>
    <row r="61" spans="3:17" s="2" customFormat="1" ht="30" customHeight="1">
      <c r="C61" s="73" t="s">
        <v>645</v>
      </c>
      <c r="D61" s="74" t="s">
        <v>271</v>
      </c>
      <c r="E61" s="169">
        <v>104</v>
      </c>
      <c r="F61" s="85" t="s">
        <v>673</v>
      </c>
      <c r="G61" s="144"/>
      <c r="H61" s="94"/>
      <c r="I61" s="76"/>
      <c r="J61" s="3"/>
      <c r="K61" s="3"/>
      <c r="L61" s="3"/>
      <c r="M61" s="3"/>
      <c r="N61" s="3"/>
      <c r="O61" s="3"/>
      <c r="P61" s="3"/>
      <c r="Q61" s="3"/>
    </row>
    <row r="62" spans="3:17" s="2" customFormat="1" ht="30" customHeight="1">
      <c r="C62" s="73" t="s">
        <v>320</v>
      </c>
      <c r="D62" s="74" t="s">
        <v>271</v>
      </c>
      <c r="E62" s="169">
        <v>8.6</v>
      </c>
      <c r="F62" s="85" t="s">
        <v>673</v>
      </c>
      <c r="G62" s="144"/>
      <c r="H62" s="94"/>
      <c r="I62" s="76"/>
      <c r="J62" s="3"/>
      <c r="K62" s="3"/>
      <c r="L62" s="3"/>
      <c r="M62" s="3"/>
      <c r="N62" s="3"/>
      <c r="O62" s="3"/>
      <c r="P62" s="3"/>
      <c r="Q62" s="3"/>
    </row>
    <row r="63" spans="3:17" s="2" customFormat="1" ht="30" customHeight="1">
      <c r="C63" s="73" t="s">
        <v>321</v>
      </c>
      <c r="D63" s="74" t="s">
        <v>272</v>
      </c>
      <c r="E63" s="169">
        <v>2.4</v>
      </c>
      <c r="F63" s="85" t="s">
        <v>673</v>
      </c>
      <c r="G63" s="144"/>
      <c r="H63" s="94"/>
      <c r="I63" s="76"/>
      <c r="J63" s="3"/>
      <c r="K63" s="3"/>
      <c r="L63" s="3"/>
      <c r="M63" s="3"/>
      <c r="N63" s="3"/>
      <c r="O63" s="3"/>
      <c r="P63" s="3"/>
      <c r="Q63" s="3"/>
    </row>
    <row r="64" spans="3:17" s="2" customFormat="1" ht="30" customHeight="1">
      <c r="C64" s="73" t="s">
        <v>322</v>
      </c>
      <c r="D64" s="74" t="s">
        <v>273</v>
      </c>
      <c r="E64" s="169">
        <v>2.4</v>
      </c>
      <c r="F64" s="85" t="s">
        <v>673</v>
      </c>
      <c r="G64" s="144"/>
      <c r="H64" s="94"/>
      <c r="I64" s="76"/>
      <c r="J64" s="3"/>
      <c r="K64" s="3"/>
      <c r="L64" s="3"/>
      <c r="M64" s="3"/>
      <c r="N64" s="3"/>
      <c r="O64" s="3"/>
      <c r="P64" s="3"/>
      <c r="Q64" s="3"/>
    </row>
    <row r="65" spans="3:17" s="2" customFormat="1" ht="30" customHeight="1">
      <c r="C65" s="73" t="s">
        <v>322</v>
      </c>
      <c r="D65" s="74" t="s">
        <v>286</v>
      </c>
      <c r="E65" s="169">
        <v>16.3</v>
      </c>
      <c r="F65" s="85" t="s">
        <v>673</v>
      </c>
      <c r="G65" s="144"/>
      <c r="H65" s="94"/>
      <c r="I65" s="76"/>
      <c r="J65" s="3"/>
      <c r="K65" s="3"/>
      <c r="L65" s="3"/>
      <c r="M65" s="3"/>
      <c r="N65" s="3"/>
      <c r="O65" s="3"/>
      <c r="P65" s="3"/>
      <c r="Q65" s="3"/>
    </row>
    <row r="66" spans="3:17" s="2" customFormat="1" ht="30" customHeight="1">
      <c r="C66" s="73" t="s">
        <v>274</v>
      </c>
      <c r="D66" s="74" t="s">
        <v>246</v>
      </c>
      <c r="E66" s="169">
        <v>16.3</v>
      </c>
      <c r="F66" s="85" t="s">
        <v>673</v>
      </c>
      <c r="G66" s="144"/>
      <c r="H66" s="94"/>
      <c r="I66" s="76"/>
      <c r="J66" s="3"/>
      <c r="K66" s="3"/>
      <c r="L66" s="3"/>
      <c r="M66" s="3"/>
      <c r="N66" s="3"/>
      <c r="O66" s="3"/>
      <c r="P66" s="3"/>
      <c r="Q66" s="3"/>
    </row>
    <row r="67" spans="3:17" s="2" customFormat="1" ht="30" customHeight="1">
      <c r="C67" s="73" t="s">
        <v>213</v>
      </c>
      <c r="D67" s="77" t="s">
        <v>275</v>
      </c>
      <c r="E67" s="169">
        <v>16.3</v>
      </c>
      <c r="F67" s="85" t="s">
        <v>673</v>
      </c>
      <c r="G67" s="144"/>
      <c r="H67" s="94"/>
      <c r="I67" s="76"/>
      <c r="J67" s="3"/>
      <c r="K67" s="3"/>
      <c r="L67" s="3"/>
      <c r="M67" s="3"/>
      <c r="N67" s="3"/>
      <c r="O67" s="3"/>
      <c r="P67" s="3"/>
      <c r="Q67" s="3"/>
    </row>
    <row r="68" spans="3:17" s="2" customFormat="1" ht="30" customHeight="1">
      <c r="C68" s="73" t="s">
        <v>323</v>
      </c>
      <c r="D68" s="77" t="s">
        <v>287</v>
      </c>
      <c r="E68" s="169">
        <v>20.100000000000001</v>
      </c>
      <c r="F68" s="85" t="s">
        <v>673</v>
      </c>
      <c r="G68" s="144"/>
      <c r="H68" s="94"/>
      <c r="I68" s="76"/>
      <c r="J68" s="3"/>
      <c r="K68" s="3"/>
      <c r="L68" s="3"/>
      <c r="M68" s="3"/>
      <c r="N68" s="3"/>
      <c r="O68" s="3"/>
      <c r="P68" s="3"/>
      <c r="Q68" s="3"/>
    </row>
    <row r="69" spans="3:17" s="2" customFormat="1" ht="30" customHeight="1">
      <c r="C69" s="73" t="s">
        <v>323</v>
      </c>
      <c r="D69" s="77" t="s">
        <v>288</v>
      </c>
      <c r="E69" s="169">
        <v>256</v>
      </c>
      <c r="F69" s="85" t="s">
        <v>673</v>
      </c>
      <c r="G69" s="144"/>
      <c r="H69" s="94"/>
      <c r="I69" s="76"/>
      <c r="J69" s="3"/>
      <c r="K69" s="3"/>
      <c r="L69" s="3"/>
      <c r="M69" s="3"/>
      <c r="N69" s="3"/>
      <c r="O69" s="3"/>
      <c r="P69" s="3"/>
      <c r="Q69" s="3"/>
    </row>
    <row r="70" spans="3:17" s="2" customFormat="1" ht="30" customHeight="1">
      <c r="C70" s="73" t="s">
        <v>277</v>
      </c>
      <c r="D70" s="77" t="s">
        <v>116</v>
      </c>
      <c r="E70" s="169">
        <v>20.100000000000001</v>
      </c>
      <c r="F70" s="85" t="s">
        <v>673</v>
      </c>
      <c r="G70" s="144"/>
      <c r="H70" s="94"/>
      <c r="I70" s="76"/>
      <c r="J70" s="3"/>
      <c r="K70" s="3"/>
      <c r="L70" s="3"/>
      <c r="M70" s="3"/>
      <c r="N70" s="3"/>
      <c r="O70" s="3"/>
      <c r="P70" s="3"/>
      <c r="Q70" s="3"/>
    </row>
    <row r="71" spans="3:17" s="2" customFormat="1" ht="30" customHeight="1">
      <c r="C71" s="73" t="s">
        <v>277</v>
      </c>
      <c r="D71" s="77" t="s">
        <v>276</v>
      </c>
      <c r="E71" s="169">
        <v>256</v>
      </c>
      <c r="F71" s="85" t="s">
        <v>673</v>
      </c>
      <c r="G71" s="144"/>
      <c r="H71" s="94"/>
      <c r="I71" s="76"/>
      <c r="J71" s="3"/>
      <c r="K71" s="3"/>
      <c r="L71" s="3"/>
      <c r="M71" s="3"/>
      <c r="N71" s="3"/>
      <c r="O71" s="3"/>
      <c r="P71" s="3"/>
      <c r="Q71" s="3"/>
    </row>
    <row r="72" spans="3:17" s="2" customFormat="1" ht="30" customHeight="1">
      <c r="C72" s="73" t="s">
        <v>278</v>
      </c>
      <c r="D72" s="74" t="s">
        <v>247</v>
      </c>
      <c r="E72" s="169">
        <v>13.1</v>
      </c>
      <c r="F72" s="85" t="s">
        <v>673</v>
      </c>
      <c r="G72" s="144"/>
      <c r="H72" s="94"/>
      <c r="I72" s="76"/>
      <c r="J72" s="3"/>
      <c r="K72" s="3"/>
      <c r="L72" s="3"/>
      <c r="M72" s="3"/>
      <c r="N72" s="3"/>
      <c r="O72" s="3"/>
      <c r="P72" s="3"/>
      <c r="Q72" s="3"/>
    </row>
    <row r="73" spans="3:17" s="2" customFormat="1" ht="30" customHeight="1">
      <c r="C73" s="73" t="s">
        <v>279</v>
      </c>
      <c r="D73" s="74" t="s">
        <v>280</v>
      </c>
      <c r="E73" s="169">
        <v>0.1</v>
      </c>
      <c r="F73" s="85" t="s">
        <v>73</v>
      </c>
      <c r="G73" s="144"/>
      <c r="H73" s="94"/>
      <c r="I73" s="76"/>
      <c r="J73" s="3"/>
      <c r="K73" s="3"/>
      <c r="L73" s="3"/>
      <c r="M73" s="3"/>
      <c r="N73" s="3"/>
      <c r="O73" s="3"/>
      <c r="P73" s="3"/>
      <c r="Q73" s="3"/>
    </row>
    <row r="74" spans="3:17" s="2" customFormat="1" ht="30" customHeight="1">
      <c r="C74" s="73" t="s">
        <v>324</v>
      </c>
      <c r="D74" s="74" t="s">
        <v>281</v>
      </c>
      <c r="E74" s="170">
        <v>13.1</v>
      </c>
      <c r="F74" s="85" t="s">
        <v>673</v>
      </c>
      <c r="G74" s="144"/>
      <c r="H74" s="94"/>
      <c r="I74" s="76"/>
      <c r="J74" s="3"/>
      <c r="K74" s="3"/>
      <c r="L74" s="3"/>
      <c r="M74" s="3"/>
      <c r="N74" s="3"/>
      <c r="O74" s="3"/>
      <c r="P74" s="3"/>
      <c r="Q74" s="3"/>
    </row>
    <row r="75" spans="3:17" s="2" customFormat="1" ht="30" customHeight="1">
      <c r="C75" s="73" t="s">
        <v>122</v>
      </c>
      <c r="D75" s="74" t="s">
        <v>123</v>
      </c>
      <c r="E75" s="170">
        <v>38.200000000000003</v>
      </c>
      <c r="F75" s="85" t="s">
        <v>74</v>
      </c>
      <c r="G75" s="144"/>
      <c r="H75" s="94"/>
      <c r="I75" s="76"/>
      <c r="J75" s="3"/>
      <c r="K75" s="3"/>
      <c r="L75" s="3"/>
      <c r="M75" s="3"/>
      <c r="N75" s="3"/>
      <c r="O75" s="3"/>
      <c r="P75" s="3"/>
      <c r="Q75" s="3"/>
    </row>
    <row r="76" spans="3:17" s="2" customFormat="1" ht="30" customHeight="1">
      <c r="C76" s="73" t="s">
        <v>325</v>
      </c>
      <c r="D76" s="74" t="s">
        <v>282</v>
      </c>
      <c r="E76" s="170">
        <v>2</v>
      </c>
      <c r="F76" s="85" t="s">
        <v>71</v>
      </c>
      <c r="G76" s="144"/>
      <c r="H76" s="94"/>
      <c r="I76" s="76"/>
      <c r="J76" s="3"/>
      <c r="K76" s="3"/>
      <c r="L76" s="3"/>
      <c r="M76" s="3"/>
      <c r="N76" s="3"/>
      <c r="O76" s="3"/>
      <c r="P76" s="3"/>
      <c r="Q76" s="3"/>
    </row>
    <row r="77" spans="3:17" s="2" customFormat="1" ht="30" customHeight="1">
      <c r="C77" s="73" t="s">
        <v>283</v>
      </c>
      <c r="D77" s="74" t="s">
        <v>284</v>
      </c>
      <c r="E77" s="169">
        <v>15</v>
      </c>
      <c r="F77" s="85" t="s">
        <v>71</v>
      </c>
      <c r="G77" s="144"/>
      <c r="H77" s="94"/>
      <c r="I77" s="76"/>
      <c r="J77" s="3"/>
      <c r="K77" s="3"/>
      <c r="L77" s="3"/>
      <c r="M77" s="3"/>
      <c r="N77" s="3"/>
      <c r="O77" s="3"/>
      <c r="P77" s="3"/>
      <c r="Q77" s="3"/>
    </row>
    <row r="78" spans="3:17" s="2" customFormat="1" ht="30" customHeight="1">
      <c r="C78" s="73" t="s">
        <v>285</v>
      </c>
      <c r="D78" s="74"/>
      <c r="E78" s="169">
        <v>1</v>
      </c>
      <c r="F78" s="85" t="s">
        <v>71</v>
      </c>
      <c r="G78" s="144"/>
      <c r="H78" s="94"/>
      <c r="I78" s="76"/>
      <c r="J78" s="3"/>
      <c r="K78" s="3"/>
      <c r="L78" s="3"/>
      <c r="M78" s="3"/>
      <c r="N78" s="3"/>
      <c r="O78" s="3"/>
      <c r="P78" s="3"/>
      <c r="Q78" s="3"/>
    </row>
    <row r="79" spans="3:17" s="2" customFormat="1" ht="30" customHeight="1">
      <c r="C79" s="80" t="s">
        <v>98</v>
      </c>
      <c r="D79" s="74"/>
      <c r="E79" s="171"/>
      <c r="F79" s="85"/>
      <c r="G79" s="216"/>
      <c r="H79" s="209"/>
      <c r="I79" s="76"/>
      <c r="J79" s="3"/>
      <c r="K79" s="3"/>
      <c r="L79" s="3"/>
      <c r="M79" s="3"/>
      <c r="N79" s="3"/>
      <c r="O79" s="3"/>
      <c r="P79" s="3"/>
      <c r="Q79" s="3"/>
    </row>
    <row r="80" spans="3:17" s="2" customFormat="1" ht="30" customHeight="1">
      <c r="C80" s="73" t="s">
        <v>103</v>
      </c>
      <c r="D80" s="74"/>
      <c r="E80" s="169"/>
      <c r="F80" s="85"/>
      <c r="G80" s="216"/>
      <c r="H80" s="95"/>
      <c r="I80" s="76"/>
      <c r="J80" s="3"/>
      <c r="K80" s="3"/>
      <c r="L80" s="3"/>
      <c r="M80" s="3"/>
      <c r="N80" s="3"/>
      <c r="O80" s="3"/>
      <c r="P80" s="3"/>
      <c r="Q80" s="3"/>
    </row>
    <row r="81" spans="3:17" s="2" customFormat="1" ht="30" customHeight="1">
      <c r="C81" s="83" t="s">
        <v>1725</v>
      </c>
      <c r="D81" s="74"/>
      <c r="E81" s="169"/>
      <c r="F81" s="85"/>
      <c r="G81" s="216"/>
      <c r="H81" s="95"/>
      <c r="I81" s="76"/>
      <c r="J81" s="3"/>
      <c r="K81" s="3"/>
      <c r="L81" s="3"/>
      <c r="M81" s="3"/>
      <c r="N81" s="3"/>
      <c r="O81" s="3"/>
      <c r="P81" s="3"/>
      <c r="Q81" s="3"/>
    </row>
    <row r="82" spans="3:17" s="2" customFormat="1" ht="30" customHeight="1">
      <c r="C82" s="83" t="s">
        <v>179</v>
      </c>
      <c r="D82" s="74"/>
      <c r="E82" s="170"/>
      <c r="F82" s="85"/>
      <c r="G82" s="216"/>
      <c r="H82" s="95"/>
      <c r="I82" s="76"/>
      <c r="J82" s="3"/>
      <c r="K82" s="3"/>
      <c r="L82" s="3"/>
      <c r="M82" s="3"/>
      <c r="N82" s="3"/>
      <c r="O82" s="3"/>
      <c r="P82" s="3"/>
      <c r="Q82" s="3"/>
    </row>
    <row r="83" spans="3:17" s="2" customFormat="1" ht="30" customHeight="1">
      <c r="C83" s="73" t="s">
        <v>117</v>
      </c>
      <c r="D83" s="74" t="s">
        <v>118</v>
      </c>
      <c r="E83" s="182">
        <v>1</v>
      </c>
      <c r="F83" s="181" t="s">
        <v>70</v>
      </c>
      <c r="G83" s="144"/>
      <c r="H83" s="94"/>
      <c r="I83" s="104" t="s">
        <v>289</v>
      </c>
      <c r="J83" s="3"/>
      <c r="K83" s="3"/>
      <c r="L83" s="3"/>
      <c r="M83" s="3"/>
      <c r="N83" s="3"/>
      <c r="O83" s="3"/>
      <c r="P83" s="3"/>
      <c r="Q83" s="3"/>
    </row>
    <row r="84" spans="3:17" s="2" customFormat="1" ht="30" customHeight="1">
      <c r="C84" s="73" t="s">
        <v>117</v>
      </c>
      <c r="D84" s="74" t="s">
        <v>119</v>
      </c>
      <c r="E84" s="182">
        <v>1</v>
      </c>
      <c r="F84" s="181" t="s">
        <v>70</v>
      </c>
      <c r="G84" s="144"/>
      <c r="H84" s="94"/>
      <c r="I84" s="104" t="s">
        <v>39</v>
      </c>
      <c r="J84" s="3"/>
      <c r="K84" s="3"/>
      <c r="L84" s="3"/>
      <c r="M84" s="3"/>
      <c r="N84" s="3"/>
      <c r="O84" s="3"/>
      <c r="P84" s="3"/>
      <c r="Q84" s="3"/>
    </row>
    <row r="85" spans="3:17" s="2" customFormat="1" ht="30" customHeight="1">
      <c r="C85" s="73" t="s">
        <v>305</v>
      </c>
      <c r="D85" s="74" t="s">
        <v>306</v>
      </c>
      <c r="E85" s="182">
        <v>1</v>
      </c>
      <c r="F85" s="181" t="s">
        <v>132</v>
      </c>
      <c r="G85" s="144"/>
      <c r="H85" s="94"/>
      <c r="I85" s="104"/>
      <c r="J85" s="3"/>
      <c r="K85" s="3"/>
      <c r="L85" s="3"/>
      <c r="M85" s="3"/>
      <c r="N85" s="3"/>
      <c r="O85" s="3"/>
      <c r="P85" s="3"/>
      <c r="Q85" s="3"/>
    </row>
    <row r="86" spans="3:17" s="2" customFormat="1" ht="30" customHeight="1">
      <c r="C86" s="73" t="s">
        <v>326</v>
      </c>
      <c r="D86" s="74" t="s">
        <v>327</v>
      </c>
      <c r="E86" s="182">
        <v>1</v>
      </c>
      <c r="F86" s="181" t="s">
        <v>132</v>
      </c>
      <c r="G86" s="144"/>
      <c r="H86" s="94"/>
      <c r="I86" s="104"/>
      <c r="J86" s="3"/>
      <c r="K86" s="3"/>
      <c r="L86" s="3"/>
      <c r="M86" s="3"/>
      <c r="N86" s="3"/>
      <c r="O86" s="3"/>
      <c r="P86" s="3"/>
      <c r="Q86" s="3"/>
    </row>
    <row r="87" spans="3:17" s="2" customFormat="1" ht="30" customHeight="1">
      <c r="C87" s="393" t="s">
        <v>1726</v>
      </c>
      <c r="D87" s="382" t="s">
        <v>1727</v>
      </c>
      <c r="E87" s="712">
        <v>27.6</v>
      </c>
      <c r="F87" s="713" t="s">
        <v>127</v>
      </c>
      <c r="G87" s="391"/>
      <c r="H87" s="392"/>
      <c r="I87" s="76"/>
      <c r="J87" s="3"/>
      <c r="K87" s="3"/>
      <c r="L87" s="3"/>
      <c r="M87" s="3"/>
      <c r="N87" s="3"/>
      <c r="O87" s="3"/>
      <c r="P87" s="3"/>
      <c r="Q87" s="3"/>
    </row>
    <row r="88" spans="3:17" s="2" customFormat="1" ht="30" customHeight="1">
      <c r="C88" s="73" t="s">
        <v>120</v>
      </c>
      <c r="D88" s="74"/>
      <c r="E88" s="170"/>
      <c r="F88" s="85"/>
      <c r="G88" s="144"/>
      <c r="H88" s="94"/>
      <c r="I88" s="76"/>
      <c r="J88" s="3"/>
      <c r="K88" s="3"/>
      <c r="L88" s="3"/>
      <c r="M88" s="3"/>
      <c r="N88" s="3"/>
      <c r="O88" s="3"/>
      <c r="P88" s="3"/>
      <c r="Q88" s="3"/>
    </row>
    <row r="89" spans="3:17" s="2" customFormat="1" ht="30" customHeight="1">
      <c r="C89" s="73" t="s">
        <v>129</v>
      </c>
      <c r="D89" s="74" t="s">
        <v>328</v>
      </c>
      <c r="E89" s="170">
        <v>560</v>
      </c>
      <c r="F89" s="181" t="s">
        <v>38</v>
      </c>
      <c r="G89" s="144"/>
      <c r="H89" s="94"/>
      <c r="I89" s="76"/>
      <c r="J89" s="3"/>
      <c r="K89" s="3"/>
      <c r="L89" s="3"/>
      <c r="M89" s="3"/>
      <c r="N89" s="3"/>
      <c r="O89" s="3"/>
      <c r="P89" s="3"/>
      <c r="Q89" s="3"/>
    </row>
    <row r="90" spans="3:17" s="2" customFormat="1" ht="30" customHeight="1">
      <c r="C90" s="73" t="s">
        <v>7</v>
      </c>
      <c r="D90" s="74" t="s">
        <v>329</v>
      </c>
      <c r="E90" s="170">
        <v>12.9</v>
      </c>
      <c r="F90" s="181" t="s">
        <v>38</v>
      </c>
      <c r="G90" s="144"/>
      <c r="H90" s="94"/>
      <c r="I90" s="76"/>
      <c r="J90" s="3"/>
      <c r="K90" s="3"/>
      <c r="L90" s="3"/>
      <c r="M90" s="3"/>
      <c r="N90" s="3"/>
      <c r="O90" s="3"/>
      <c r="P90" s="3"/>
      <c r="Q90" s="3"/>
    </row>
    <row r="91" spans="3:17" s="2" customFormat="1" ht="30" customHeight="1">
      <c r="C91" s="73" t="s">
        <v>182</v>
      </c>
      <c r="D91" s="74" t="s">
        <v>41</v>
      </c>
      <c r="E91" s="182">
        <v>25.7</v>
      </c>
      <c r="F91" s="181" t="s">
        <v>209</v>
      </c>
      <c r="G91" s="144"/>
      <c r="H91" s="94"/>
      <c r="I91" s="76"/>
      <c r="J91" s="3"/>
      <c r="K91" s="3"/>
      <c r="L91" s="3"/>
      <c r="M91" s="3"/>
      <c r="N91" s="3"/>
      <c r="O91" s="3"/>
      <c r="P91" s="3"/>
      <c r="Q91" s="3"/>
    </row>
    <row r="92" spans="3:17" s="2" customFormat="1" ht="30" customHeight="1">
      <c r="C92" s="107" t="s">
        <v>98</v>
      </c>
      <c r="D92" s="74"/>
      <c r="E92" s="170"/>
      <c r="F92" s="85"/>
      <c r="G92" s="216"/>
      <c r="H92" s="208"/>
      <c r="I92" s="76"/>
      <c r="J92" s="3"/>
      <c r="K92" s="3"/>
      <c r="L92" s="3"/>
      <c r="M92" s="3"/>
      <c r="N92" s="3"/>
      <c r="O92" s="3"/>
      <c r="P92" s="3"/>
      <c r="Q92" s="3"/>
    </row>
    <row r="93" spans="3:17" s="2" customFormat="1" ht="30" customHeight="1">
      <c r="C93" s="83" t="s">
        <v>103</v>
      </c>
      <c r="D93" s="74"/>
      <c r="E93" s="170"/>
      <c r="F93" s="85"/>
      <c r="G93" s="216"/>
      <c r="H93" s="95"/>
      <c r="I93" s="76"/>
      <c r="J93" s="3"/>
      <c r="K93" s="3"/>
      <c r="L93" s="3"/>
      <c r="M93" s="3"/>
      <c r="N93" s="3"/>
      <c r="O93" s="3"/>
      <c r="P93" s="3"/>
      <c r="Q93" s="3"/>
    </row>
    <row r="94" spans="3:17" s="2" customFormat="1" ht="30" customHeight="1">
      <c r="C94" s="83" t="s">
        <v>180</v>
      </c>
      <c r="D94" s="74"/>
      <c r="E94" s="170"/>
      <c r="F94" s="85"/>
      <c r="G94" s="216"/>
      <c r="H94" s="95"/>
      <c r="I94" s="76"/>
      <c r="J94" s="3"/>
      <c r="K94" s="3"/>
      <c r="L94" s="3"/>
      <c r="M94" s="3"/>
      <c r="N94" s="3"/>
      <c r="O94" s="3"/>
      <c r="P94" s="3"/>
      <c r="Q94" s="3"/>
    </row>
    <row r="95" spans="3:17" s="2" customFormat="1" ht="30" customHeight="1">
      <c r="C95" s="89" t="s">
        <v>183</v>
      </c>
      <c r="D95" s="74"/>
      <c r="E95" s="169"/>
      <c r="F95" s="85"/>
      <c r="G95" s="216"/>
      <c r="H95" s="95"/>
      <c r="I95" s="76"/>
      <c r="J95" s="3"/>
      <c r="K95" s="3"/>
      <c r="L95" s="3"/>
      <c r="M95" s="3"/>
      <c r="N95" s="3"/>
      <c r="O95" s="3"/>
      <c r="P95" s="3"/>
      <c r="Q95" s="3"/>
    </row>
    <row r="96" spans="3:17" s="2" customFormat="1" ht="30" customHeight="1">
      <c r="C96" s="73" t="s">
        <v>666</v>
      </c>
      <c r="D96" s="74" t="s">
        <v>1641</v>
      </c>
      <c r="E96" s="169">
        <v>1</v>
      </c>
      <c r="F96" s="85" t="s">
        <v>71</v>
      </c>
      <c r="G96" s="144"/>
      <c r="H96" s="94"/>
      <c r="I96" s="76"/>
      <c r="J96" s="3"/>
      <c r="K96" s="3"/>
      <c r="L96" s="3"/>
      <c r="M96" s="3"/>
      <c r="N96" s="3"/>
      <c r="O96" s="3"/>
      <c r="P96" s="3"/>
      <c r="Q96" s="3"/>
    </row>
    <row r="97" spans="3:17" s="2" customFormat="1" ht="30" customHeight="1">
      <c r="C97" s="73" t="s">
        <v>666</v>
      </c>
      <c r="D97" s="74" t="s">
        <v>1642</v>
      </c>
      <c r="E97" s="169">
        <v>1</v>
      </c>
      <c r="F97" s="85" t="s">
        <v>71</v>
      </c>
      <c r="G97" s="144"/>
      <c r="H97" s="94"/>
      <c r="I97" s="76"/>
      <c r="J97" s="3"/>
      <c r="K97" s="3"/>
      <c r="L97" s="3"/>
      <c r="M97" s="3"/>
      <c r="N97" s="3"/>
      <c r="O97" s="3"/>
      <c r="P97" s="3"/>
      <c r="Q97" s="3"/>
    </row>
    <row r="98" spans="3:17" s="2" customFormat="1" ht="30" customHeight="1">
      <c r="C98" s="73" t="s">
        <v>666</v>
      </c>
      <c r="D98" s="74" t="s">
        <v>1643</v>
      </c>
      <c r="E98" s="169">
        <v>2</v>
      </c>
      <c r="F98" s="85" t="s">
        <v>71</v>
      </c>
      <c r="G98" s="144"/>
      <c r="H98" s="94"/>
      <c r="I98" s="76"/>
      <c r="J98" s="3"/>
      <c r="K98" s="3"/>
      <c r="L98" s="3"/>
      <c r="M98" s="3"/>
      <c r="N98" s="3"/>
      <c r="O98" s="3"/>
      <c r="P98" s="3"/>
      <c r="Q98" s="3"/>
    </row>
    <row r="99" spans="3:17" s="2" customFormat="1" ht="30" customHeight="1">
      <c r="C99" s="73" t="s">
        <v>330</v>
      </c>
      <c r="D99" s="74" t="s">
        <v>1644</v>
      </c>
      <c r="E99" s="169">
        <v>3</v>
      </c>
      <c r="F99" s="85" t="s">
        <v>71</v>
      </c>
      <c r="G99" s="144"/>
      <c r="H99" s="94"/>
      <c r="I99" s="76"/>
      <c r="J99" s="3"/>
      <c r="K99" s="3"/>
      <c r="L99" s="3"/>
      <c r="M99" s="3"/>
      <c r="N99" s="3"/>
      <c r="O99" s="3"/>
      <c r="P99" s="3"/>
      <c r="Q99" s="3"/>
    </row>
    <row r="100" spans="3:17" s="2" customFormat="1" ht="30" customHeight="1">
      <c r="C100" s="73" t="s">
        <v>331</v>
      </c>
      <c r="D100" s="74" t="s">
        <v>332</v>
      </c>
      <c r="E100" s="169">
        <v>1</v>
      </c>
      <c r="F100" s="85" t="s">
        <v>71</v>
      </c>
      <c r="G100" s="144"/>
      <c r="H100" s="94"/>
      <c r="I100" s="76"/>
      <c r="J100" s="3"/>
      <c r="K100" s="3"/>
      <c r="L100" s="3"/>
      <c r="M100" s="3"/>
      <c r="N100" s="3"/>
      <c r="O100" s="3"/>
      <c r="P100" s="3"/>
      <c r="Q100" s="3"/>
    </row>
    <row r="101" spans="3:17" s="2" customFormat="1" ht="30" customHeight="1">
      <c r="C101" s="73" t="s">
        <v>667</v>
      </c>
      <c r="D101" s="74" t="s">
        <v>333</v>
      </c>
      <c r="E101" s="169">
        <v>1</v>
      </c>
      <c r="F101" s="85" t="s">
        <v>71</v>
      </c>
      <c r="G101" s="144"/>
      <c r="H101" s="94"/>
      <c r="I101" s="76"/>
      <c r="J101" s="3"/>
      <c r="K101" s="3"/>
      <c r="L101" s="3"/>
      <c r="M101" s="3"/>
      <c r="N101" s="3"/>
      <c r="O101" s="3"/>
      <c r="P101" s="3"/>
      <c r="Q101" s="3"/>
    </row>
    <row r="102" spans="3:17" s="2" customFormat="1" ht="30" customHeight="1">
      <c r="C102" s="73" t="s">
        <v>668</v>
      </c>
      <c r="D102" s="74" t="s">
        <v>334</v>
      </c>
      <c r="E102" s="169">
        <v>1</v>
      </c>
      <c r="F102" s="85" t="s">
        <v>71</v>
      </c>
      <c r="G102" s="144"/>
      <c r="H102" s="94"/>
      <c r="I102" s="91"/>
      <c r="J102" s="3"/>
      <c r="K102" s="3"/>
      <c r="L102" s="3"/>
      <c r="M102" s="3"/>
      <c r="N102" s="3"/>
      <c r="O102" s="3"/>
      <c r="P102" s="3"/>
      <c r="Q102" s="3"/>
    </row>
    <row r="103" spans="3:17" ht="30" customHeight="1">
      <c r="C103" s="388" t="s">
        <v>1728</v>
      </c>
      <c r="D103" s="382" t="s">
        <v>1638</v>
      </c>
      <c r="E103" s="389">
        <v>19</v>
      </c>
      <c r="F103" s="390" t="s">
        <v>1729</v>
      </c>
      <c r="G103" s="391"/>
      <c r="H103" s="392"/>
      <c r="I103" s="91"/>
    </row>
    <row r="104" spans="3:17" ht="30" customHeight="1">
      <c r="C104" s="388"/>
      <c r="D104" s="382" t="s">
        <v>339</v>
      </c>
      <c r="E104" s="394"/>
      <c r="F104" s="713"/>
      <c r="G104" s="792"/>
      <c r="H104" s="720"/>
      <c r="I104" s="190"/>
    </row>
    <row r="105" spans="3:17" s="2" customFormat="1" ht="30" customHeight="1">
      <c r="C105" s="393" t="s">
        <v>1730</v>
      </c>
      <c r="D105" s="382" t="s">
        <v>1639</v>
      </c>
      <c r="E105" s="389">
        <v>30</v>
      </c>
      <c r="F105" s="390" t="s">
        <v>71</v>
      </c>
      <c r="G105" s="391"/>
      <c r="H105" s="392"/>
      <c r="I105" s="91"/>
      <c r="J105" s="3"/>
      <c r="K105" s="3"/>
      <c r="L105" s="3"/>
      <c r="M105" s="3"/>
      <c r="N105" s="3"/>
      <c r="O105" s="3"/>
      <c r="P105" s="3"/>
      <c r="Q105" s="3"/>
    </row>
    <row r="106" spans="3:17" s="2" customFormat="1" ht="30" customHeight="1">
      <c r="C106" s="393"/>
      <c r="D106" s="382" t="s">
        <v>1645</v>
      </c>
      <c r="E106" s="389"/>
      <c r="F106" s="390"/>
      <c r="G106" s="391"/>
      <c r="H106" s="392"/>
      <c r="I106" s="91"/>
      <c r="J106" s="3"/>
      <c r="K106" s="3"/>
      <c r="L106" s="3"/>
      <c r="M106" s="3"/>
      <c r="N106" s="3"/>
      <c r="O106" s="3"/>
      <c r="P106" s="3"/>
      <c r="Q106" s="3"/>
    </row>
    <row r="107" spans="3:17" ht="30" customHeight="1">
      <c r="C107" s="393" t="s">
        <v>1731</v>
      </c>
      <c r="D107" s="382" t="s">
        <v>1640</v>
      </c>
      <c r="E107" s="394">
        <v>3</v>
      </c>
      <c r="F107" s="390" t="s">
        <v>71</v>
      </c>
      <c r="G107" s="391"/>
      <c r="H107" s="392"/>
      <c r="I107" s="91"/>
    </row>
    <row r="108" spans="3:17" ht="30" customHeight="1">
      <c r="C108" s="184"/>
      <c r="D108" s="74" t="s">
        <v>339</v>
      </c>
      <c r="E108" s="185"/>
      <c r="F108" s="181"/>
      <c r="G108" s="380"/>
      <c r="H108" s="142"/>
      <c r="I108" s="190"/>
    </row>
    <row r="109" spans="3:17" s="2" customFormat="1" ht="30" customHeight="1">
      <c r="C109" s="73" t="s">
        <v>669</v>
      </c>
      <c r="D109" s="74" t="s">
        <v>338</v>
      </c>
      <c r="E109" s="169">
        <v>2</v>
      </c>
      <c r="F109" s="85" t="s">
        <v>71</v>
      </c>
      <c r="G109" s="144"/>
      <c r="H109" s="94"/>
      <c r="I109" s="76"/>
      <c r="J109" s="3"/>
      <c r="K109" s="3"/>
      <c r="L109" s="3"/>
      <c r="M109" s="3"/>
      <c r="N109" s="3"/>
      <c r="O109" s="3"/>
      <c r="P109" s="3"/>
      <c r="Q109" s="3"/>
    </row>
    <row r="110" spans="3:17" s="2" customFormat="1" ht="30" customHeight="1">
      <c r="C110" s="73"/>
      <c r="D110" s="74" t="s">
        <v>339</v>
      </c>
      <c r="E110" s="169"/>
      <c r="F110" s="85"/>
      <c r="G110" s="144"/>
      <c r="H110" s="94"/>
      <c r="I110" s="76"/>
      <c r="J110" s="3"/>
      <c r="K110" s="3"/>
      <c r="L110" s="3"/>
      <c r="M110" s="3"/>
      <c r="N110" s="3"/>
      <c r="O110" s="3"/>
      <c r="P110" s="3"/>
      <c r="Q110" s="3"/>
    </row>
    <row r="111" spans="3:17" s="2" customFormat="1" ht="30" customHeight="1">
      <c r="C111" s="73" t="s">
        <v>335</v>
      </c>
      <c r="D111" s="74" t="s">
        <v>670</v>
      </c>
      <c r="E111" s="169">
        <v>3</v>
      </c>
      <c r="F111" s="85" t="s">
        <v>71</v>
      </c>
      <c r="G111" s="144"/>
      <c r="H111" s="94"/>
      <c r="I111" s="76"/>
      <c r="J111" s="3"/>
      <c r="K111" s="3"/>
      <c r="L111" s="3"/>
      <c r="M111" s="3"/>
      <c r="N111" s="3"/>
      <c r="O111" s="3"/>
      <c r="P111" s="3"/>
      <c r="Q111" s="3"/>
    </row>
    <row r="112" spans="3:17" s="2" customFormat="1" ht="30" customHeight="1">
      <c r="C112" s="73" t="s">
        <v>336</v>
      </c>
      <c r="D112" s="74" t="s">
        <v>340</v>
      </c>
      <c r="E112" s="169">
        <v>1</v>
      </c>
      <c r="F112" s="85" t="s">
        <v>71</v>
      </c>
      <c r="G112" s="144"/>
      <c r="H112" s="94"/>
      <c r="I112" s="92"/>
      <c r="J112" s="3"/>
      <c r="K112" s="3"/>
      <c r="L112" s="3"/>
      <c r="M112" s="3"/>
      <c r="N112" s="3"/>
      <c r="O112" s="3"/>
      <c r="P112" s="3"/>
      <c r="Q112" s="3"/>
    </row>
    <row r="113" spans="3:17" s="2" customFormat="1" ht="30" customHeight="1">
      <c r="C113" s="73" t="s">
        <v>337</v>
      </c>
      <c r="D113" s="74" t="s">
        <v>341</v>
      </c>
      <c r="E113" s="170">
        <v>1</v>
      </c>
      <c r="F113" s="85" t="s">
        <v>71</v>
      </c>
      <c r="G113" s="144"/>
      <c r="H113" s="94"/>
      <c r="I113" s="92"/>
      <c r="J113" s="3"/>
      <c r="K113" s="3"/>
      <c r="L113" s="3"/>
      <c r="M113" s="3"/>
      <c r="N113" s="3"/>
      <c r="O113" s="3"/>
      <c r="P113" s="3"/>
      <c r="Q113" s="3"/>
    </row>
    <row r="114" spans="3:17" s="2" customFormat="1" ht="30" customHeight="1">
      <c r="C114" s="73"/>
      <c r="D114" s="74" t="s">
        <v>342</v>
      </c>
      <c r="E114" s="169"/>
      <c r="F114" s="85"/>
      <c r="G114" s="144"/>
      <c r="H114" s="94"/>
      <c r="I114" s="76"/>
      <c r="J114" s="3"/>
      <c r="K114" s="3"/>
      <c r="L114" s="3"/>
      <c r="M114" s="3"/>
      <c r="N114" s="3"/>
      <c r="O114" s="3"/>
      <c r="P114" s="3"/>
      <c r="Q114" s="3"/>
    </row>
    <row r="115" spans="3:17" s="2" customFormat="1" ht="30" customHeight="1">
      <c r="C115" s="73" t="s">
        <v>671</v>
      </c>
      <c r="D115" s="74" t="s">
        <v>672</v>
      </c>
      <c r="E115" s="169">
        <v>1</v>
      </c>
      <c r="F115" s="85" t="s">
        <v>71</v>
      </c>
      <c r="G115" s="144"/>
      <c r="H115" s="94"/>
      <c r="I115" s="92"/>
      <c r="J115" s="3"/>
      <c r="K115" s="3"/>
      <c r="L115" s="3"/>
      <c r="M115" s="3"/>
      <c r="N115" s="3"/>
      <c r="O115" s="3"/>
      <c r="P115" s="3"/>
      <c r="Q115" s="3"/>
    </row>
    <row r="116" spans="3:17" ht="30" customHeight="1">
      <c r="C116" s="184" t="s">
        <v>59</v>
      </c>
      <c r="D116" s="190"/>
      <c r="E116" s="172">
        <v>1</v>
      </c>
      <c r="F116" s="85" t="s">
        <v>70</v>
      </c>
      <c r="G116" s="144"/>
      <c r="H116" s="94"/>
      <c r="I116" s="92"/>
    </row>
    <row r="117" spans="3:17" s="2" customFormat="1" ht="30" customHeight="1">
      <c r="C117" s="80" t="s">
        <v>99</v>
      </c>
      <c r="D117" s="74"/>
      <c r="E117" s="169"/>
      <c r="F117" s="85"/>
      <c r="G117" s="216"/>
      <c r="H117" s="208"/>
      <c r="I117" s="91"/>
      <c r="J117" s="3"/>
      <c r="K117" s="3"/>
      <c r="L117" s="3"/>
      <c r="M117" s="3"/>
      <c r="N117" s="3"/>
      <c r="O117" s="3"/>
      <c r="P117" s="3"/>
      <c r="Q117" s="3"/>
    </row>
    <row r="118" spans="3:17" s="2" customFormat="1" ht="30" customHeight="1">
      <c r="C118" s="73"/>
      <c r="D118" s="74"/>
      <c r="E118" s="169"/>
      <c r="F118" s="85"/>
      <c r="G118" s="216"/>
      <c r="H118" s="95"/>
      <c r="I118" s="91"/>
      <c r="J118" s="3"/>
      <c r="K118" s="3"/>
      <c r="L118" s="3"/>
      <c r="M118" s="3"/>
      <c r="N118" s="3"/>
      <c r="O118" s="3"/>
      <c r="P118" s="3"/>
      <c r="Q118" s="3"/>
    </row>
    <row r="119" spans="3:17" s="2" customFormat="1" ht="30" customHeight="1">
      <c r="C119" s="89" t="s">
        <v>343</v>
      </c>
      <c r="D119" s="90"/>
      <c r="E119" s="171"/>
      <c r="F119" s="85"/>
      <c r="G119" s="216"/>
      <c r="H119" s="95"/>
      <c r="I119" s="91"/>
      <c r="J119" s="3"/>
      <c r="K119" s="3"/>
      <c r="L119" s="3"/>
      <c r="M119" s="3"/>
      <c r="N119" s="3"/>
      <c r="O119" s="3"/>
      <c r="P119" s="3"/>
      <c r="Q119" s="3"/>
    </row>
    <row r="120" spans="3:17" s="2" customFormat="1" ht="30" customHeight="1">
      <c r="C120" s="73" t="s">
        <v>344</v>
      </c>
      <c r="D120" s="90" t="s">
        <v>345</v>
      </c>
      <c r="E120" s="171">
        <v>1</v>
      </c>
      <c r="F120" s="85" t="s">
        <v>186</v>
      </c>
      <c r="G120" s="144"/>
      <c r="H120" s="94"/>
      <c r="I120" s="91"/>
      <c r="J120" s="3"/>
      <c r="K120" s="3"/>
      <c r="L120" s="3"/>
      <c r="M120" s="3"/>
      <c r="N120" s="3"/>
      <c r="O120" s="3"/>
      <c r="P120" s="3"/>
      <c r="Q120" s="3"/>
    </row>
    <row r="121" spans="3:17" s="2" customFormat="1" ht="30" customHeight="1">
      <c r="C121" s="73"/>
      <c r="D121" s="90" t="s">
        <v>685</v>
      </c>
      <c r="E121" s="171"/>
      <c r="F121" s="85"/>
      <c r="G121" s="144"/>
      <c r="H121" s="94"/>
      <c r="I121" s="91"/>
      <c r="J121" s="3"/>
      <c r="K121" s="3"/>
      <c r="L121" s="3"/>
      <c r="M121" s="3"/>
      <c r="N121" s="3"/>
      <c r="O121" s="3"/>
      <c r="P121" s="3"/>
      <c r="Q121" s="3"/>
    </row>
    <row r="122" spans="3:17" s="2" customFormat="1" ht="30" customHeight="1">
      <c r="C122" s="393" t="s">
        <v>664</v>
      </c>
      <c r="D122" s="382" t="s">
        <v>346</v>
      </c>
      <c r="E122" s="714">
        <v>1</v>
      </c>
      <c r="F122" s="390" t="s">
        <v>128</v>
      </c>
      <c r="G122" s="391"/>
      <c r="H122" s="392"/>
      <c r="I122" s="715" t="s">
        <v>663</v>
      </c>
      <c r="J122" s="3"/>
      <c r="K122" s="3"/>
      <c r="L122" s="3"/>
      <c r="M122" s="3"/>
      <c r="N122" s="3"/>
      <c r="O122" s="3"/>
      <c r="P122" s="3"/>
      <c r="Q122" s="3"/>
    </row>
    <row r="123" spans="3:17" s="2" customFormat="1" ht="30" customHeight="1">
      <c r="C123" s="184" t="s">
        <v>184</v>
      </c>
      <c r="D123" s="74"/>
      <c r="E123" s="169">
        <v>1</v>
      </c>
      <c r="F123" s="85" t="s">
        <v>181</v>
      </c>
      <c r="G123" s="144"/>
      <c r="H123" s="94"/>
      <c r="I123" s="91"/>
      <c r="J123" s="3"/>
      <c r="K123" s="3"/>
      <c r="L123" s="3"/>
      <c r="M123" s="3"/>
      <c r="N123" s="3"/>
      <c r="O123" s="3"/>
      <c r="P123" s="3"/>
      <c r="Q123" s="3"/>
    </row>
    <row r="124" spans="3:17" s="2" customFormat="1" ht="30" customHeight="1">
      <c r="C124" s="88" t="s">
        <v>185</v>
      </c>
      <c r="D124" s="74"/>
      <c r="E124" s="170"/>
      <c r="F124" s="85"/>
      <c r="G124" s="216"/>
      <c r="H124" s="208"/>
      <c r="I124" s="76"/>
      <c r="J124" s="3"/>
      <c r="K124" s="3"/>
      <c r="L124" s="3"/>
      <c r="M124" s="3"/>
      <c r="N124" s="3"/>
      <c r="O124" s="3"/>
      <c r="P124" s="3"/>
      <c r="Q124" s="3"/>
    </row>
    <row r="125" spans="3:17" s="2" customFormat="1" ht="30" customHeight="1">
      <c r="C125" s="73" t="s">
        <v>103</v>
      </c>
      <c r="D125" s="74"/>
      <c r="E125" s="171"/>
      <c r="F125" s="85"/>
      <c r="G125" s="216"/>
      <c r="H125" s="95"/>
      <c r="I125" s="76"/>
      <c r="J125" s="3"/>
      <c r="K125" s="3"/>
      <c r="L125" s="3"/>
      <c r="M125" s="3"/>
      <c r="N125" s="3"/>
      <c r="O125" s="3"/>
      <c r="P125" s="3"/>
      <c r="Q125" s="3"/>
    </row>
    <row r="126" spans="3:17" s="2" customFormat="1" ht="30" customHeight="1">
      <c r="C126" s="83" t="s">
        <v>347</v>
      </c>
      <c r="D126" s="74"/>
      <c r="E126" s="171"/>
      <c r="F126" s="85"/>
      <c r="G126" s="216"/>
      <c r="H126" s="95"/>
      <c r="I126" s="76"/>
      <c r="J126" s="3"/>
      <c r="K126" s="3"/>
      <c r="L126" s="3"/>
      <c r="M126" s="3"/>
      <c r="N126" s="3"/>
      <c r="O126" s="3"/>
      <c r="P126" s="3"/>
      <c r="Q126" s="3"/>
    </row>
    <row r="127" spans="3:17" s="2" customFormat="1" ht="30" customHeight="1">
      <c r="C127" s="73" t="s">
        <v>348</v>
      </c>
      <c r="D127" s="74" t="s">
        <v>349</v>
      </c>
      <c r="E127" s="169">
        <v>3</v>
      </c>
      <c r="F127" s="85" t="s">
        <v>71</v>
      </c>
      <c r="G127" s="144"/>
      <c r="H127" s="94"/>
      <c r="I127" s="76"/>
      <c r="J127" s="3"/>
      <c r="K127" s="3"/>
      <c r="L127" s="3"/>
      <c r="M127" s="3"/>
      <c r="N127" s="3"/>
      <c r="O127" s="3"/>
      <c r="P127" s="3"/>
      <c r="Q127" s="3"/>
    </row>
    <row r="128" spans="3:17" s="2" customFormat="1" ht="30" customHeight="1">
      <c r="C128" s="73" t="s">
        <v>59</v>
      </c>
      <c r="D128" s="74"/>
      <c r="E128" s="169">
        <v>1</v>
      </c>
      <c r="F128" s="85" t="s">
        <v>70</v>
      </c>
      <c r="G128" s="144"/>
      <c r="H128" s="94"/>
      <c r="I128" s="91"/>
      <c r="J128" s="3"/>
      <c r="K128" s="3"/>
      <c r="L128" s="3"/>
      <c r="M128" s="3"/>
      <c r="N128" s="3"/>
      <c r="O128" s="3"/>
      <c r="P128" s="3"/>
      <c r="Q128" s="3"/>
    </row>
    <row r="129" spans="3:17" s="2" customFormat="1" ht="30" customHeight="1">
      <c r="C129" s="80" t="s">
        <v>99</v>
      </c>
      <c r="D129" s="74"/>
      <c r="E129" s="169"/>
      <c r="F129" s="85"/>
      <c r="G129" s="216"/>
      <c r="H129" s="208"/>
      <c r="I129" s="76"/>
      <c r="J129" s="3"/>
      <c r="K129" s="3"/>
      <c r="L129" s="3"/>
      <c r="M129" s="3"/>
      <c r="N129" s="3"/>
      <c r="O129" s="3"/>
      <c r="P129" s="3"/>
      <c r="Q129" s="3"/>
    </row>
    <row r="130" spans="3:17" s="2" customFormat="1" ht="30" customHeight="1">
      <c r="C130" s="83" t="s">
        <v>103</v>
      </c>
      <c r="D130" s="74"/>
      <c r="E130" s="169"/>
      <c r="F130" s="85"/>
      <c r="G130" s="216"/>
      <c r="H130" s="95"/>
      <c r="I130" s="76"/>
      <c r="J130" s="3"/>
      <c r="K130" s="3"/>
      <c r="L130" s="3"/>
      <c r="M130" s="3"/>
      <c r="N130" s="3"/>
      <c r="O130" s="3"/>
      <c r="P130" s="3"/>
      <c r="Q130" s="3"/>
    </row>
    <row r="131" spans="3:17" s="2" customFormat="1" ht="30" customHeight="1">
      <c r="C131" s="83" t="s">
        <v>350</v>
      </c>
      <c r="D131" s="74"/>
      <c r="E131" s="169"/>
      <c r="F131" s="85"/>
      <c r="G131" s="216"/>
      <c r="H131" s="95"/>
      <c r="I131" s="76"/>
      <c r="J131" s="3"/>
      <c r="K131" s="3"/>
      <c r="L131" s="3"/>
      <c r="M131" s="3"/>
      <c r="N131" s="3"/>
      <c r="O131" s="3"/>
      <c r="P131" s="3"/>
      <c r="Q131" s="3"/>
    </row>
    <row r="132" spans="3:17" s="2" customFormat="1" ht="30" customHeight="1">
      <c r="C132" s="73" t="s">
        <v>351</v>
      </c>
      <c r="D132" s="74" t="s">
        <v>353</v>
      </c>
      <c r="E132" s="169">
        <v>1</v>
      </c>
      <c r="F132" s="85" t="s">
        <v>71</v>
      </c>
      <c r="G132" s="144"/>
      <c r="H132" s="94"/>
      <c r="I132" s="76"/>
      <c r="J132" s="3"/>
      <c r="K132" s="3"/>
      <c r="L132" s="3"/>
      <c r="M132" s="3"/>
      <c r="N132" s="3"/>
      <c r="O132" s="3"/>
      <c r="P132" s="3"/>
      <c r="Q132" s="3"/>
    </row>
    <row r="133" spans="3:17" s="2" customFormat="1" ht="30" customHeight="1">
      <c r="C133" s="73" t="s">
        <v>352</v>
      </c>
      <c r="D133" s="74" t="s">
        <v>354</v>
      </c>
      <c r="E133" s="169">
        <v>1</v>
      </c>
      <c r="F133" s="85" t="s">
        <v>71</v>
      </c>
      <c r="G133" s="144"/>
      <c r="H133" s="94"/>
      <c r="I133" s="76"/>
      <c r="J133" s="3"/>
      <c r="K133" s="3"/>
      <c r="L133" s="3"/>
      <c r="M133" s="3"/>
      <c r="N133" s="3"/>
      <c r="O133" s="3"/>
      <c r="P133" s="3"/>
      <c r="Q133" s="3"/>
    </row>
    <row r="134" spans="3:17" s="2" customFormat="1" ht="30" customHeight="1">
      <c r="C134" s="83" t="s">
        <v>103</v>
      </c>
      <c r="D134" s="74" t="s">
        <v>665</v>
      </c>
      <c r="E134" s="170"/>
      <c r="F134" s="85"/>
      <c r="G134" s="216"/>
      <c r="H134" s="95"/>
      <c r="I134" s="76"/>
      <c r="J134" s="3"/>
      <c r="K134" s="3"/>
      <c r="L134" s="3"/>
      <c r="M134" s="3"/>
      <c r="N134" s="3"/>
      <c r="O134" s="3"/>
      <c r="P134" s="3"/>
      <c r="Q134" s="3"/>
    </row>
    <row r="135" spans="3:17" s="2" customFormat="1" ht="30" customHeight="1">
      <c r="C135" s="73" t="s">
        <v>59</v>
      </c>
      <c r="D135" s="74"/>
      <c r="E135" s="169">
        <v>1</v>
      </c>
      <c r="F135" s="85" t="s">
        <v>140</v>
      </c>
      <c r="G135" s="144"/>
      <c r="H135" s="94"/>
      <c r="I135" s="76"/>
      <c r="J135" s="3"/>
      <c r="K135" s="3"/>
      <c r="L135" s="3"/>
      <c r="M135" s="3"/>
      <c r="N135" s="3"/>
      <c r="O135" s="3"/>
      <c r="P135" s="3"/>
      <c r="Q135" s="3"/>
    </row>
    <row r="136" spans="3:17" s="2" customFormat="1" ht="30" customHeight="1">
      <c r="C136" s="80" t="s">
        <v>99</v>
      </c>
      <c r="D136" s="74"/>
      <c r="E136" s="170"/>
      <c r="F136" s="85"/>
      <c r="G136" s="216"/>
      <c r="H136" s="208"/>
      <c r="I136" s="76"/>
      <c r="J136" s="3"/>
      <c r="K136" s="3"/>
      <c r="L136" s="3"/>
      <c r="M136" s="3"/>
      <c r="N136" s="3"/>
      <c r="O136" s="3"/>
      <c r="P136" s="3"/>
      <c r="Q136" s="3"/>
    </row>
    <row r="137" spans="3:17" s="2" customFormat="1" ht="30" customHeight="1">
      <c r="C137" s="83" t="s">
        <v>103</v>
      </c>
      <c r="D137" s="74"/>
      <c r="E137" s="170"/>
      <c r="F137" s="85"/>
      <c r="G137" s="216"/>
      <c r="H137" s="95"/>
      <c r="I137" s="76"/>
      <c r="J137" s="3"/>
      <c r="K137" s="3"/>
      <c r="L137" s="3"/>
      <c r="M137" s="3"/>
      <c r="N137" s="3"/>
      <c r="O137" s="3"/>
      <c r="P137" s="3"/>
      <c r="Q137" s="3"/>
    </row>
    <row r="138" spans="3:17" s="2" customFormat="1" ht="30" customHeight="1">
      <c r="C138" s="83" t="s">
        <v>355</v>
      </c>
      <c r="D138" s="87"/>
      <c r="E138" s="169"/>
      <c r="F138" s="85"/>
      <c r="G138" s="216"/>
      <c r="H138" s="94"/>
      <c r="I138" s="76"/>
      <c r="J138" s="3"/>
      <c r="K138" s="3"/>
      <c r="L138" s="3"/>
      <c r="M138" s="3"/>
      <c r="N138" s="3"/>
      <c r="O138" s="3"/>
      <c r="P138" s="3"/>
      <c r="Q138" s="3"/>
    </row>
    <row r="139" spans="3:17" s="2" customFormat="1" ht="30" customHeight="1">
      <c r="C139" s="73" t="s">
        <v>124</v>
      </c>
      <c r="D139" s="74" t="s">
        <v>674</v>
      </c>
      <c r="E139" s="169">
        <v>3.8</v>
      </c>
      <c r="F139" s="85" t="s">
        <v>72</v>
      </c>
      <c r="G139" s="144"/>
      <c r="H139" s="94"/>
      <c r="I139" s="76"/>
      <c r="J139" s="3"/>
      <c r="K139" s="3"/>
      <c r="L139" s="3"/>
      <c r="M139" s="3"/>
      <c r="N139" s="3"/>
      <c r="O139" s="3"/>
      <c r="P139" s="3"/>
      <c r="Q139" s="3"/>
    </row>
    <row r="140" spans="3:17" s="2" customFormat="1" ht="30" customHeight="1">
      <c r="C140" s="393" t="s">
        <v>13</v>
      </c>
      <c r="D140" s="382" t="s">
        <v>1652</v>
      </c>
      <c r="E140" s="389">
        <v>29.8</v>
      </c>
      <c r="F140" s="390" t="s">
        <v>72</v>
      </c>
      <c r="G140" s="391"/>
      <c r="H140" s="392"/>
      <c r="I140" s="709"/>
      <c r="J140" s="3"/>
      <c r="K140" s="3"/>
      <c r="L140" s="3"/>
      <c r="M140" s="3"/>
      <c r="N140" s="3"/>
      <c r="O140" s="3"/>
      <c r="P140" s="3"/>
      <c r="Q140" s="3"/>
    </row>
    <row r="141" spans="3:17" s="2" customFormat="1" ht="30" customHeight="1">
      <c r="C141" s="393" t="s">
        <v>13</v>
      </c>
      <c r="D141" s="382" t="s">
        <v>1651</v>
      </c>
      <c r="E141" s="389">
        <v>26.8</v>
      </c>
      <c r="F141" s="390" t="s">
        <v>72</v>
      </c>
      <c r="G141" s="391"/>
      <c r="H141" s="392"/>
      <c r="I141" s="709"/>
      <c r="J141" s="3"/>
      <c r="K141" s="3"/>
      <c r="L141" s="3"/>
      <c r="M141" s="3"/>
      <c r="N141" s="3"/>
      <c r="O141" s="3"/>
      <c r="P141" s="3"/>
      <c r="Q141" s="3"/>
    </row>
    <row r="142" spans="3:17" s="2" customFormat="1" ht="30" customHeight="1">
      <c r="C142" s="73" t="s">
        <v>13</v>
      </c>
      <c r="D142" s="74" t="s">
        <v>675</v>
      </c>
      <c r="E142" s="170">
        <v>5.0999999999999996</v>
      </c>
      <c r="F142" s="85" t="s">
        <v>72</v>
      </c>
      <c r="G142" s="144"/>
      <c r="H142" s="94"/>
      <c r="I142" s="76"/>
      <c r="J142" s="3"/>
      <c r="K142" s="3"/>
      <c r="L142" s="3"/>
      <c r="M142" s="3"/>
      <c r="N142" s="3"/>
      <c r="O142" s="3"/>
      <c r="P142" s="3"/>
      <c r="Q142" s="3"/>
    </row>
    <row r="143" spans="3:17" s="2" customFormat="1" ht="30" customHeight="1">
      <c r="C143" s="393" t="s">
        <v>356</v>
      </c>
      <c r="D143" s="382"/>
      <c r="E143" s="389">
        <v>75.2</v>
      </c>
      <c r="F143" s="390" t="s">
        <v>1732</v>
      </c>
      <c r="G143" s="391"/>
      <c r="H143" s="392"/>
      <c r="I143" s="709"/>
      <c r="J143" s="3"/>
      <c r="K143" s="3"/>
      <c r="L143" s="3"/>
      <c r="M143" s="3"/>
      <c r="N143" s="3"/>
      <c r="O143" s="3"/>
      <c r="P143" s="3"/>
      <c r="Q143" s="3"/>
    </row>
    <row r="144" spans="3:17" s="2" customFormat="1" ht="30" customHeight="1">
      <c r="C144" s="393" t="s">
        <v>357</v>
      </c>
      <c r="D144" s="382" t="s">
        <v>358</v>
      </c>
      <c r="E144" s="716">
        <v>576</v>
      </c>
      <c r="F144" s="390" t="s">
        <v>38</v>
      </c>
      <c r="G144" s="391"/>
      <c r="H144" s="392"/>
      <c r="I144" s="709"/>
      <c r="J144" s="3"/>
      <c r="K144" s="3"/>
      <c r="L144" s="3"/>
      <c r="M144" s="3"/>
      <c r="N144" s="3"/>
      <c r="O144" s="3"/>
      <c r="P144" s="3"/>
      <c r="Q144" s="3"/>
    </row>
    <row r="145" spans="3:17" s="2" customFormat="1" ht="30" customHeight="1">
      <c r="C145" s="73" t="s">
        <v>357</v>
      </c>
      <c r="D145" s="74" t="s">
        <v>359</v>
      </c>
      <c r="E145" s="169">
        <v>51.6</v>
      </c>
      <c r="F145" s="85" t="s">
        <v>38</v>
      </c>
      <c r="G145" s="144"/>
      <c r="H145" s="94"/>
      <c r="I145" s="76"/>
      <c r="J145" s="3"/>
      <c r="K145" s="3"/>
      <c r="L145" s="3"/>
      <c r="M145" s="3"/>
      <c r="N145" s="3"/>
      <c r="O145" s="3"/>
      <c r="P145" s="3"/>
      <c r="Q145" s="3"/>
    </row>
    <row r="146" spans="3:17" s="2" customFormat="1" ht="30" customHeight="1">
      <c r="C146" s="73" t="s">
        <v>360</v>
      </c>
      <c r="D146" s="74" t="s">
        <v>361</v>
      </c>
      <c r="E146" s="170">
        <v>0.9</v>
      </c>
      <c r="F146" s="85" t="s">
        <v>38</v>
      </c>
      <c r="G146" s="144"/>
      <c r="H146" s="94"/>
      <c r="I146" s="76"/>
      <c r="J146" s="3"/>
      <c r="K146" s="3"/>
      <c r="L146" s="3"/>
      <c r="M146" s="3"/>
      <c r="N146" s="3"/>
      <c r="O146" s="3"/>
      <c r="P146" s="3"/>
      <c r="Q146" s="3"/>
    </row>
    <row r="147" spans="3:17" s="2" customFormat="1" ht="30" customHeight="1">
      <c r="C147" s="80" t="s">
        <v>99</v>
      </c>
      <c r="D147" s="74"/>
      <c r="E147" s="170"/>
      <c r="F147" s="85"/>
      <c r="G147" s="216"/>
      <c r="H147" s="208"/>
      <c r="I147" s="76"/>
      <c r="J147" s="3"/>
      <c r="K147" s="3"/>
      <c r="L147" s="3"/>
      <c r="M147" s="3"/>
      <c r="N147" s="3"/>
      <c r="O147" s="3"/>
      <c r="P147" s="3"/>
      <c r="Q147" s="3"/>
    </row>
    <row r="148" spans="3:17" s="2" customFormat="1" ht="30" customHeight="1">
      <c r="C148" s="83" t="s">
        <v>103</v>
      </c>
      <c r="D148" s="74"/>
      <c r="E148" s="170"/>
      <c r="F148" s="85"/>
      <c r="G148" s="216"/>
      <c r="H148" s="95"/>
      <c r="I148" s="76"/>
      <c r="J148" s="3"/>
      <c r="K148" s="3"/>
      <c r="L148" s="3"/>
      <c r="M148" s="3"/>
      <c r="N148" s="3"/>
      <c r="O148" s="3"/>
      <c r="P148" s="3"/>
      <c r="Q148" s="3"/>
    </row>
    <row r="149" spans="3:17" s="2" customFormat="1" ht="30" customHeight="1">
      <c r="C149" s="83" t="s">
        <v>365</v>
      </c>
      <c r="D149" s="74"/>
      <c r="E149" s="170"/>
      <c r="F149" s="85"/>
      <c r="G149" s="216"/>
      <c r="H149" s="95"/>
      <c r="I149" s="76"/>
      <c r="J149" s="3"/>
      <c r="K149" s="3"/>
      <c r="L149" s="3"/>
      <c r="M149" s="3"/>
      <c r="N149" s="3"/>
      <c r="O149" s="3"/>
      <c r="P149" s="3"/>
      <c r="Q149" s="3"/>
    </row>
    <row r="150" spans="3:17" s="2" customFormat="1" ht="30" customHeight="1">
      <c r="C150" s="717" t="s">
        <v>367</v>
      </c>
      <c r="D150" s="382" t="s">
        <v>371</v>
      </c>
      <c r="E150" s="716">
        <v>397</v>
      </c>
      <c r="F150" s="390" t="s">
        <v>38</v>
      </c>
      <c r="G150" s="391"/>
      <c r="H150" s="392"/>
      <c r="I150" s="709"/>
      <c r="J150" s="3"/>
      <c r="K150" s="3"/>
      <c r="L150" s="3"/>
      <c r="M150" s="3"/>
      <c r="N150" s="3"/>
      <c r="O150" s="3"/>
      <c r="P150" s="3"/>
      <c r="Q150" s="3"/>
    </row>
    <row r="151" spans="3:17" s="2" customFormat="1" ht="30" customHeight="1">
      <c r="C151" s="393" t="s">
        <v>368</v>
      </c>
      <c r="D151" s="382" t="s">
        <v>371</v>
      </c>
      <c r="E151" s="716">
        <v>121</v>
      </c>
      <c r="F151" s="390" t="s">
        <v>38</v>
      </c>
      <c r="G151" s="391"/>
      <c r="H151" s="392"/>
      <c r="I151" s="709"/>
      <c r="J151" s="3"/>
      <c r="K151" s="3"/>
      <c r="L151" s="3"/>
      <c r="M151" s="3"/>
      <c r="N151" s="3"/>
      <c r="O151" s="3"/>
      <c r="P151" s="3"/>
      <c r="Q151" s="3"/>
    </row>
    <row r="152" spans="3:17" s="2" customFormat="1" ht="30" customHeight="1">
      <c r="C152" s="73" t="s">
        <v>369</v>
      </c>
      <c r="D152" s="74" t="s">
        <v>372</v>
      </c>
      <c r="E152" s="170">
        <v>23.1</v>
      </c>
      <c r="F152" s="85" t="s">
        <v>38</v>
      </c>
      <c r="G152" s="144"/>
      <c r="H152" s="94"/>
      <c r="I152" s="76"/>
      <c r="J152" s="3"/>
      <c r="K152" s="3"/>
      <c r="L152" s="3"/>
      <c r="M152" s="3"/>
      <c r="N152" s="3"/>
      <c r="O152" s="3"/>
      <c r="P152" s="3"/>
      <c r="Q152" s="3"/>
    </row>
    <row r="153" spans="3:17" s="2" customFormat="1" ht="30" customHeight="1">
      <c r="C153" s="73" t="s">
        <v>370</v>
      </c>
      <c r="D153" s="74" t="s">
        <v>373</v>
      </c>
      <c r="E153" s="169">
        <v>11.8</v>
      </c>
      <c r="F153" s="85" t="s">
        <v>38</v>
      </c>
      <c r="G153" s="144"/>
      <c r="H153" s="94"/>
      <c r="I153" s="76"/>
      <c r="J153" s="3"/>
      <c r="K153" s="3"/>
      <c r="L153" s="3"/>
      <c r="M153" s="3"/>
      <c r="N153" s="3"/>
      <c r="O153" s="3"/>
      <c r="P153" s="3"/>
      <c r="Q153" s="3"/>
    </row>
    <row r="154" spans="3:17" s="2" customFormat="1" ht="30" customHeight="1">
      <c r="C154" s="73" t="s">
        <v>649</v>
      </c>
      <c r="D154" s="74" t="s">
        <v>686</v>
      </c>
      <c r="E154" s="169">
        <v>1</v>
      </c>
      <c r="F154" s="85" t="s">
        <v>70</v>
      </c>
      <c r="G154" s="144"/>
      <c r="H154" s="94"/>
      <c r="I154" s="104" t="s">
        <v>688</v>
      </c>
      <c r="J154" s="3"/>
      <c r="K154" s="3"/>
      <c r="L154" s="3"/>
      <c r="M154" s="3"/>
      <c r="N154" s="3"/>
      <c r="O154" s="3"/>
      <c r="P154" s="3"/>
      <c r="Q154" s="3"/>
    </row>
    <row r="155" spans="3:17" s="2" customFormat="1" ht="30" customHeight="1">
      <c r="C155" s="80" t="s">
        <v>99</v>
      </c>
      <c r="D155" s="74"/>
      <c r="E155" s="170"/>
      <c r="F155" s="85"/>
      <c r="G155" s="216"/>
      <c r="H155" s="208"/>
      <c r="I155" s="76"/>
      <c r="J155" s="3"/>
      <c r="K155" s="3"/>
      <c r="L155" s="3"/>
      <c r="M155" s="3"/>
      <c r="N155" s="3"/>
      <c r="O155" s="3"/>
      <c r="P155" s="3"/>
      <c r="Q155" s="3"/>
    </row>
    <row r="156" spans="3:17" s="2" customFormat="1" ht="30" customHeight="1">
      <c r="C156" s="83" t="s">
        <v>103</v>
      </c>
      <c r="D156" s="77"/>
      <c r="E156" s="170"/>
      <c r="F156" s="85"/>
      <c r="G156" s="216"/>
      <c r="H156" s="95"/>
      <c r="I156" s="76"/>
      <c r="J156" s="3"/>
      <c r="K156" s="3"/>
      <c r="L156" s="3"/>
      <c r="M156" s="3"/>
      <c r="N156" s="3"/>
      <c r="O156" s="3"/>
      <c r="P156" s="3"/>
      <c r="Q156" s="3"/>
    </row>
    <row r="157" spans="3:17" ht="30" customHeight="1">
      <c r="C157" s="168" t="s">
        <v>2</v>
      </c>
      <c r="D157" s="143"/>
      <c r="E157" s="172"/>
      <c r="F157" s="85"/>
      <c r="G157" s="380"/>
      <c r="H157" s="210"/>
      <c r="I157" s="143"/>
    </row>
    <row r="158" spans="3:17" ht="30" customHeight="1">
      <c r="C158" s="83" t="s">
        <v>103</v>
      </c>
      <c r="D158" s="143"/>
      <c r="E158" s="172"/>
      <c r="F158" s="85"/>
      <c r="G158" s="380"/>
      <c r="H158" s="142"/>
      <c r="I158" s="143"/>
    </row>
    <row r="159" spans="3:17" ht="30" customHeight="1">
      <c r="C159" s="83" t="s">
        <v>108</v>
      </c>
      <c r="D159" s="143"/>
      <c r="E159" s="172"/>
      <c r="F159" s="85"/>
      <c r="G159" s="380"/>
      <c r="H159" s="142"/>
      <c r="I159" s="143"/>
    </row>
    <row r="160" spans="3:17" ht="30" customHeight="1">
      <c r="C160" s="83" t="s">
        <v>187</v>
      </c>
      <c r="D160" s="143"/>
      <c r="E160" s="172"/>
      <c r="F160" s="85"/>
      <c r="G160" s="380"/>
      <c r="H160" s="142"/>
      <c r="I160" s="143"/>
    </row>
    <row r="161" spans="3:9" ht="30" customHeight="1">
      <c r="C161" s="73" t="s">
        <v>374</v>
      </c>
      <c r="D161" s="143" t="s">
        <v>84</v>
      </c>
      <c r="E161" s="172">
        <v>454</v>
      </c>
      <c r="F161" s="85" t="s">
        <v>72</v>
      </c>
      <c r="G161" s="144"/>
      <c r="H161" s="94"/>
      <c r="I161" s="143"/>
    </row>
    <row r="162" spans="3:9" ht="30" customHeight="1">
      <c r="C162" s="393" t="s">
        <v>384</v>
      </c>
      <c r="D162" s="718" t="s">
        <v>1733</v>
      </c>
      <c r="E162" s="719">
        <v>35.5</v>
      </c>
      <c r="F162" s="390" t="s">
        <v>1732</v>
      </c>
      <c r="G162" s="391"/>
      <c r="H162" s="392"/>
      <c r="I162" s="718"/>
    </row>
    <row r="163" spans="3:9" ht="30" customHeight="1">
      <c r="C163" s="73" t="s">
        <v>385</v>
      </c>
      <c r="D163" s="143" t="s">
        <v>84</v>
      </c>
      <c r="E163" s="172">
        <v>10.199999999999999</v>
      </c>
      <c r="F163" s="85" t="s">
        <v>74</v>
      </c>
      <c r="G163" s="144"/>
      <c r="H163" s="94"/>
      <c r="I163" s="143"/>
    </row>
    <row r="164" spans="3:9" ht="30" customHeight="1">
      <c r="C164" s="73" t="s">
        <v>211</v>
      </c>
      <c r="D164" s="143" t="s">
        <v>84</v>
      </c>
      <c r="E164" s="172">
        <v>2.6</v>
      </c>
      <c r="F164" s="85" t="s">
        <v>73</v>
      </c>
      <c r="G164" s="144"/>
      <c r="H164" s="94"/>
      <c r="I164" s="143"/>
    </row>
    <row r="165" spans="3:9" ht="30" customHeight="1">
      <c r="C165" s="73" t="s">
        <v>375</v>
      </c>
      <c r="D165" s="143" t="s">
        <v>84</v>
      </c>
      <c r="E165" s="172">
        <v>132</v>
      </c>
      <c r="F165" s="85" t="s">
        <v>72</v>
      </c>
      <c r="G165" s="144"/>
      <c r="H165" s="94"/>
      <c r="I165" s="143"/>
    </row>
    <row r="166" spans="3:9" ht="30" customHeight="1">
      <c r="C166" s="73" t="s">
        <v>386</v>
      </c>
      <c r="D166" s="143" t="s">
        <v>84</v>
      </c>
      <c r="E166" s="172">
        <v>48.1</v>
      </c>
      <c r="F166" s="85" t="s">
        <v>72</v>
      </c>
      <c r="G166" s="144"/>
      <c r="H166" s="94"/>
      <c r="I166" s="143"/>
    </row>
    <row r="167" spans="3:9" ht="30" customHeight="1">
      <c r="C167" s="73" t="s">
        <v>387</v>
      </c>
      <c r="D167" s="143" t="s">
        <v>376</v>
      </c>
      <c r="E167" s="172">
        <v>113</v>
      </c>
      <c r="F167" s="85" t="s">
        <v>72</v>
      </c>
      <c r="G167" s="144"/>
      <c r="H167" s="94"/>
      <c r="I167" s="143"/>
    </row>
    <row r="168" spans="3:9" ht="30" customHeight="1">
      <c r="C168" s="73" t="s">
        <v>377</v>
      </c>
      <c r="D168" s="143" t="s">
        <v>84</v>
      </c>
      <c r="E168" s="172">
        <v>29.3</v>
      </c>
      <c r="F168" s="85" t="s">
        <v>72</v>
      </c>
      <c r="G168" s="144"/>
      <c r="H168" s="94"/>
      <c r="I168" s="143"/>
    </row>
    <row r="169" spans="3:9" ht="30" customHeight="1">
      <c r="C169" s="73" t="s">
        <v>388</v>
      </c>
      <c r="D169" s="143" t="s">
        <v>84</v>
      </c>
      <c r="E169" s="172">
        <v>29.3</v>
      </c>
      <c r="F169" s="85" t="s">
        <v>72</v>
      </c>
      <c r="G169" s="144"/>
      <c r="H169" s="94"/>
      <c r="I169" s="143"/>
    </row>
    <row r="170" spans="3:9" ht="30" customHeight="1">
      <c r="C170" s="73" t="s">
        <v>1</v>
      </c>
      <c r="D170" s="143" t="s">
        <v>376</v>
      </c>
      <c r="E170" s="172">
        <v>72</v>
      </c>
      <c r="F170" s="85" t="s">
        <v>72</v>
      </c>
      <c r="G170" s="144"/>
      <c r="H170" s="94"/>
      <c r="I170" s="143"/>
    </row>
    <row r="171" spans="3:9" ht="30" customHeight="1">
      <c r="C171" s="73" t="s">
        <v>378</v>
      </c>
      <c r="D171" s="143" t="s">
        <v>84</v>
      </c>
      <c r="E171" s="172">
        <v>76</v>
      </c>
      <c r="F171" s="85" t="s">
        <v>74</v>
      </c>
      <c r="G171" s="144"/>
      <c r="H171" s="94"/>
      <c r="I171" s="143"/>
    </row>
    <row r="172" spans="3:9" ht="30" customHeight="1">
      <c r="C172" s="73" t="s">
        <v>389</v>
      </c>
      <c r="D172" s="143" t="s">
        <v>379</v>
      </c>
      <c r="E172" s="172">
        <v>34</v>
      </c>
      <c r="F172" s="85" t="s">
        <v>71</v>
      </c>
      <c r="G172" s="144"/>
      <c r="H172" s="94"/>
      <c r="I172" s="143"/>
    </row>
    <row r="173" spans="3:9" ht="30" customHeight="1">
      <c r="C173" s="73" t="s">
        <v>380</v>
      </c>
      <c r="D173" s="143" t="s">
        <v>381</v>
      </c>
      <c r="E173" s="172">
        <v>3.2</v>
      </c>
      <c r="F173" s="85" t="s">
        <v>74</v>
      </c>
      <c r="G173" s="144"/>
      <c r="H173" s="94"/>
      <c r="I173" s="190"/>
    </row>
    <row r="174" spans="3:9" ht="30" customHeight="1">
      <c r="C174" s="73" t="s">
        <v>382</v>
      </c>
      <c r="D174" s="143" t="s">
        <v>383</v>
      </c>
      <c r="E174" s="172">
        <v>1</v>
      </c>
      <c r="F174" s="85" t="s">
        <v>71</v>
      </c>
      <c r="G174" s="144"/>
      <c r="H174" s="94"/>
      <c r="I174" s="190"/>
    </row>
    <row r="175" spans="3:9" ht="30" customHeight="1">
      <c r="C175" s="73" t="s">
        <v>390</v>
      </c>
      <c r="D175" s="143" t="s">
        <v>84</v>
      </c>
      <c r="E175" s="172">
        <v>3.4</v>
      </c>
      <c r="F175" s="85" t="s">
        <v>72</v>
      </c>
      <c r="G175" s="144"/>
      <c r="H175" s="94"/>
      <c r="I175" s="143"/>
    </row>
    <row r="176" spans="3:9" ht="30" customHeight="1">
      <c r="C176" s="73" t="s">
        <v>391</v>
      </c>
      <c r="D176" s="143" t="s">
        <v>84</v>
      </c>
      <c r="E176" s="172">
        <v>1.3</v>
      </c>
      <c r="F176" s="85" t="s">
        <v>72</v>
      </c>
      <c r="G176" s="144"/>
      <c r="H176" s="94"/>
      <c r="I176" s="143"/>
    </row>
    <row r="177" spans="3:9" ht="30" customHeight="1">
      <c r="C177" s="73" t="s">
        <v>392</v>
      </c>
      <c r="D177" s="143" t="s">
        <v>84</v>
      </c>
      <c r="E177" s="172">
        <v>1.1000000000000001</v>
      </c>
      <c r="F177" s="85" t="s">
        <v>72</v>
      </c>
      <c r="G177" s="144"/>
      <c r="H177" s="94"/>
      <c r="I177" s="143"/>
    </row>
    <row r="178" spans="3:9" ht="30" customHeight="1">
      <c r="C178" s="73" t="s">
        <v>268</v>
      </c>
      <c r="D178" s="143" t="s">
        <v>269</v>
      </c>
      <c r="E178" s="172">
        <v>2.5</v>
      </c>
      <c r="F178" s="85" t="s">
        <v>74</v>
      </c>
      <c r="G178" s="144"/>
      <c r="H178" s="94"/>
      <c r="I178" s="143"/>
    </row>
    <row r="179" spans="3:9" ht="30" customHeight="1">
      <c r="C179" s="107" t="s">
        <v>98</v>
      </c>
      <c r="D179" s="143"/>
      <c r="E179" s="172"/>
      <c r="F179" s="85"/>
      <c r="G179" s="380"/>
      <c r="H179" s="210"/>
      <c r="I179" s="143"/>
    </row>
    <row r="180" spans="3:9" ht="30" customHeight="1">
      <c r="C180" s="83" t="s">
        <v>103</v>
      </c>
      <c r="D180" s="143"/>
      <c r="E180" s="172"/>
      <c r="F180" s="85"/>
      <c r="G180" s="380"/>
      <c r="H180" s="142"/>
      <c r="I180" s="143"/>
    </row>
    <row r="181" spans="3:9" ht="30" customHeight="1">
      <c r="C181" s="83" t="s">
        <v>188</v>
      </c>
      <c r="D181" s="143"/>
      <c r="E181" s="172"/>
      <c r="F181" s="85"/>
      <c r="G181" s="380"/>
      <c r="H181" s="142"/>
      <c r="I181" s="143"/>
    </row>
    <row r="182" spans="3:9" ht="30" customHeight="1">
      <c r="C182" s="83" t="s">
        <v>189</v>
      </c>
      <c r="D182" s="143"/>
      <c r="E182" s="172"/>
      <c r="F182" s="85"/>
      <c r="G182" s="380"/>
      <c r="H182" s="142"/>
      <c r="I182" s="143"/>
    </row>
    <row r="183" spans="3:9" ht="30" customHeight="1">
      <c r="C183" s="393" t="s">
        <v>393</v>
      </c>
      <c r="D183" s="718"/>
      <c r="E183" s="719">
        <v>325</v>
      </c>
      <c r="F183" s="390" t="s">
        <v>72</v>
      </c>
      <c r="G183" s="391"/>
      <c r="H183" s="392"/>
      <c r="I183" s="718"/>
    </row>
    <row r="184" spans="3:9" ht="30" customHeight="1">
      <c r="C184" s="393" t="s">
        <v>394</v>
      </c>
      <c r="D184" s="718"/>
      <c r="E184" s="719">
        <v>116</v>
      </c>
      <c r="F184" s="390" t="s">
        <v>72</v>
      </c>
      <c r="G184" s="391"/>
      <c r="H184" s="392"/>
      <c r="I184" s="718"/>
    </row>
    <row r="185" spans="3:9" ht="30" customHeight="1">
      <c r="C185" s="73" t="s">
        <v>24</v>
      </c>
      <c r="D185" s="143" t="s">
        <v>395</v>
      </c>
      <c r="E185" s="172">
        <v>35.299999999999997</v>
      </c>
      <c r="F185" s="85" t="s">
        <v>72</v>
      </c>
      <c r="G185" s="144"/>
      <c r="H185" s="94"/>
      <c r="I185" s="143"/>
    </row>
    <row r="186" spans="3:9" ht="30" customHeight="1">
      <c r="C186" s="393" t="s">
        <v>396</v>
      </c>
      <c r="D186" s="718" t="s">
        <v>397</v>
      </c>
      <c r="E186" s="719">
        <v>283</v>
      </c>
      <c r="F186" s="390" t="s">
        <v>72</v>
      </c>
      <c r="G186" s="391"/>
      <c r="H186" s="392"/>
      <c r="I186" s="718"/>
    </row>
    <row r="187" spans="3:9" ht="30" customHeight="1">
      <c r="C187" s="107" t="s">
        <v>3</v>
      </c>
      <c r="D187" s="190"/>
      <c r="E187" s="172"/>
      <c r="F187" s="85"/>
      <c r="G187" s="380"/>
      <c r="H187" s="210"/>
      <c r="I187" s="143"/>
    </row>
    <row r="188" spans="3:9" ht="30" customHeight="1">
      <c r="C188" s="73"/>
      <c r="D188" s="143"/>
      <c r="E188" s="172"/>
      <c r="F188" s="85"/>
      <c r="G188" s="144"/>
      <c r="H188" s="142"/>
      <c r="I188" s="143"/>
    </row>
    <row r="189" spans="3:9" ht="30" customHeight="1">
      <c r="C189" s="83" t="s">
        <v>190</v>
      </c>
      <c r="D189" s="190"/>
      <c r="E189" s="172"/>
      <c r="F189" s="85"/>
      <c r="G189" s="144"/>
      <c r="H189" s="142"/>
      <c r="I189" s="143"/>
    </row>
    <row r="190" spans="3:9" ht="30" customHeight="1">
      <c r="C190" s="73" t="s">
        <v>398</v>
      </c>
      <c r="D190" s="143"/>
      <c r="E190" s="172">
        <v>1.4</v>
      </c>
      <c r="F190" s="85" t="s">
        <v>72</v>
      </c>
      <c r="G190" s="144"/>
      <c r="H190" s="94"/>
      <c r="I190" s="143"/>
    </row>
    <row r="191" spans="3:9" ht="30" customHeight="1">
      <c r="C191" s="73" t="s">
        <v>399</v>
      </c>
      <c r="D191" s="143"/>
      <c r="E191" s="172">
        <v>14</v>
      </c>
      <c r="F191" s="85" t="s">
        <v>72</v>
      </c>
      <c r="G191" s="144"/>
      <c r="H191" s="94"/>
      <c r="I191" s="143"/>
    </row>
    <row r="192" spans="3:9" ht="30" customHeight="1">
      <c r="C192" s="73" t="s">
        <v>400</v>
      </c>
      <c r="D192" s="143" t="s">
        <v>402</v>
      </c>
      <c r="E192" s="172">
        <v>21</v>
      </c>
      <c r="F192" s="85" t="s">
        <v>403</v>
      </c>
      <c r="G192" s="144"/>
      <c r="H192" s="94"/>
      <c r="I192" s="143"/>
    </row>
    <row r="193" spans="3:9" ht="30" customHeight="1">
      <c r="C193" s="73" t="s">
        <v>401</v>
      </c>
      <c r="D193" s="143" t="s">
        <v>402</v>
      </c>
      <c r="E193" s="172">
        <v>67.099999999999994</v>
      </c>
      <c r="F193" s="85" t="s">
        <v>403</v>
      </c>
      <c r="G193" s="144"/>
      <c r="H193" s="94"/>
      <c r="I193" s="143"/>
    </row>
    <row r="194" spans="3:9" ht="30" customHeight="1">
      <c r="C194" s="73" t="s">
        <v>23</v>
      </c>
      <c r="D194" s="143" t="s">
        <v>404</v>
      </c>
      <c r="E194" s="172">
        <v>139</v>
      </c>
      <c r="F194" s="85" t="s">
        <v>72</v>
      </c>
      <c r="G194" s="144"/>
      <c r="H194" s="94"/>
      <c r="I194" s="143"/>
    </row>
    <row r="195" spans="3:9" ht="30" customHeight="1">
      <c r="C195" s="73" t="s">
        <v>23</v>
      </c>
      <c r="D195" s="143" t="s">
        <v>405</v>
      </c>
      <c r="E195" s="172">
        <v>127</v>
      </c>
      <c r="F195" s="85" t="s">
        <v>72</v>
      </c>
      <c r="G195" s="144"/>
      <c r="H195" s="94"/>
      <c r="I195" s="143"/>
    </row>
    <row r="196" spans="3:9" ht="30" customHeight="1">
      <c r="C196" s="73" t="s">
        <v>406</v>
      </c>
      <c r="D196" s="143"/>
      <c r="E196" s="172">
        <v>1</v>
      </c>
      <c r="F196" s="85" t="s">
        <v>70</v>
      </c>
      <c r="G196" s="144"/>
      <c r="H196" s="142"/>
      <c r="I196" s="190" t="s">
        <v>407</v>
      </c>
    </row>
    <row r="197" spans="3:9" ht="30" customHeight="1">
      <c r="C197" s="73" t="s">
        <v>420</v>
      </c>
      <c r="D197" s="143" t="s">
        <v>421</v>
      </c>
      <c r="E197" s="172">
        <v>160</v>
      </c>
      <c r="F197" s="85" t="s">
        <v>72</v>
      </c>
      <c r="G197" s="144"/>
      <c r="H197" s="94"/>
      <c r="I197" s="143"/>
    </row>
    <row r="198" spans="3:9" ht="30" customHeight="1">
      <c r="C198" s="73" t="s">
        <v>422</v>
      </c>
      <c r="D198" s="143"/>
      <c r="E198" s="172">
        <v>1</v>
      </c>
      <c r="F198" s="85" t="s">
        <v>70</v>
      </c>
      <c r="G198" s="144"/>
      <c r="H198" s="142"/>
      <c r="I198" s="190" t="s">
        <v>42</v>
      </c>
    </row>
    <row r="199" spans="3:9" ht="30" customHeight="1">
      <c r="C199" s="73" t="s">
        <v>424</v>
      </c>
      <c r="D199" s="143"/>
      <c r="E199" s="172">
        <v>163</v>
      </c>
      <c r="F199" s="85" t="s">
        <v>403</v>
      </c>
      <c r="G199" s="144"/>
      <c r="H199" s="94"/>
      <c r="I199" s="143"/>
    </row>
    <row r="200" spans="3:9" ht="30" customHeight="1">
      <c r="C200" s="73" t="s">
        <v>425</v>
      </c>
      <c r="D200" s="143" t="s">
        <v>426</v>
      </c>
      <c r="E200" s="172">
        <v>3.1</v>
      </c>
      <c r="F200" s="85" t="s">
        <v>72</v>
      </c>
      <c r="G200" s="144"/>
      <c r="H200" s="94"/>
      <c r="I200" s="143"/>
    </row>
    <row r="201" spans="3:9" ht="30" customHeight="1">
      <c r="C201" s="73" t="s">
        <v>427</v>
      </c>
      <c r="D201" s="143" t="s">
        <v>428</v>
      </c>
      <c r="E201" s="172">
        <v>83</v>
      </c>
      <c r="F201" s="85" t="s">
        <v>72</v>
      </c>
      <c r="G201" s="144"/>
      <c r="H201" s="94"/>
      <c r="I201" s="143"/>
    </row>
    <row r="202" spans="3:9" ht="30" customHeight="1">
      <c r="C202" s="73" t="s">
        <v>429</v>
      </c>
      <c r="D202" s="143" t="s">
        <v>430</v>
      </c>
      <c r="E202" s="172">
        <v>68.2</v>
      </c>
      <c r="F202" s="85" t="s">
        <v>72</v>
      </c>
      <c r="G202" s="144"/>
      <c r="H202" s="94"/>
      <c r="I202" s="190"/>
    </row>
    <row r="203" spans="3:9" ht="30" customHeight="1">
      <c r="C203" s="393" t="s">
        <v>431</v>
      </c>
      <c r="D203" s="718" t="s">
        <v>1646</v>
      </c>
      <c r="E203" s="719">
        <v>968</v>
      </c>
      <c r="F203" s="390" t="s">
        <v>72</v>
      </c>
      <c r="G203" s="391"/>
      <c r="H203" s="392"/>
      <c r="I203" s="718"/>
    </row>
    <row r="204" spans="3:9" ht="30" customHeight="1">
      <c r="C204" s="393" t="s">
        <v>1647</v>
      </c>
      <c r="D204" s="718" t="s">
        <v>1646</v>
      </c>
      <c r="E204" s="719">
        <v>6.9</v>
      </c>
      <c r="F204" s="390" t="s">
        <v>72</v>
      </c>
      <c r="G204" s="391"/>
      <c r="H204" s="392"/>
      <c r="I204" s="718"/>
    </row>
    <row r="205" spans="3:9" ht="30" customHeight="1">
      <c r="C205" s="73" t="s">
        <v>454</v>
      </c>
      <c r="D205" s="143" t="s">
        <v>137</v>
      </c>
      <c r="E205" s="172">
        <v>346</v>
      </c>
      <c r="F205" s="85" t="s">
        <v>72</v>
      </c>
      <c r="G205" s="144"/>
      <c r="H205" s="94"/>
      <c r="I205" s="143"/>
    </row>
    <row r="206" spans="3:9" ht="30" customHeight="1">
      <c r="C206" s="107" t="s">
        <v>3</v>
      </c>
      <c r="D206" s="143"/>
      <c r="E206" s="172"/>
      <c r="F206" s="85"/>
      <c r="G206" s="380"/>
      <c r="H206" s="210"/>
      <c r="I206" s="143"/>
    </row>
    <row r="207" spans="3:9" ht="30" customHeight="1">
      <c r="C207" s="83" t="s">
        <v>103</v>
      </c>
      <c r="D207" s="143"/>
      <c r="E207" s="172"/>
      <c r="F207" s="85"/>
      <c r="G207" s="380"/>
      <c r="H207" s="142"/>
      <c r="I207" s="143"/>
    </row>
    <row r="208" spans="3:9" ht="30" customHeight="1">
      <c r="C208" s="83" t="s">
        <v>599</v>
      </c>
      <c r="D208" s="143"/>
      <c r="E208" s="172"/>
      <c r="F208" s="85"/>
      <c r="G208" s="380"/>
      <c r="H208" s="142"/>
      <c r="I208" s="143"/>
    </row>
    <row r="209" spans="3:9" ht="30" customHeight="1">
      <c r="C209" s="393" t="s">
        <v>433</v>
      </c>
      <c r="D209" s="718" t="s">
        <v>1648</v>
      </c>
      <c r="E209" s="719">
        <v>18.2</v>
      </c>
      <c r="F209" s="390" t="s">
        <v>38</v>
      </c>
      <c r="G209" s="391"/>
      <c r="H209" s="392"/>
      <c r="I209" s="718"/>
    </row>
    <row r="210" spans="3:9" ht="30" customHeight="1">
      <c r="C210" s="73" t="s">
        <v>433</v>
      </c>
      <c r="D210" s="190" t="s">
        <v>434</v>
      </c>
      <c r="E210" s="172">
        <v>15.7</v>
      </c>
      <c r="F210" s="85" t="s">
        <v>72</v>
      </c>
      <c r="G210" s="144"/>
      <c r="H210" s="94"/>
      <c r="I210" s="190"/>
    </row>
    <row r="211" spans="3:9" ht="30" customHeight="1">
      <c r="C211" s="393" t="s">
        <v>435</v>
      </c>
      <c r="D211" s="718" t="s">
        <v>436</v>
      </c>
      <c r="E211" s="719">
        <v>8.4</v>
      </c>
      <c r="F211" s="390" t="s">
        <v>72</v>
      </c>
      <c r="G211" s="391"/>
      <c r="H211" s="392"/>
      <c r="I211" s="718"/>
    </row>
    <row r="212" spans="3:9" ht="30" customHeight="1">
      <c r="C212" s="393" t="s">
        <v>437</v>
      </c>
      <c r="D212" s="718" t="s">
        <v>438</v>
      </c>
      <c r="E212" s="719">
        <v>389</v>
      </c>
      <c r="F212" s="390" t="s">
        <v>72</v>
      </c>
      <c r="G212" s="391"/>
      <c r="H212" s="392"/>
      <c r="I212" s="718"/>
    </row>
    <row r="213" spans="3:9" ht="30" customHeight="1">
      <c r="C213" s="73" t="s">
        <v>439</v>
      </c>
      <c r="D213" s="190" t="s">
        <v>440</v>
      </c>
      <c r="E213" s="172">
        <v>41.8</v>
      </c>
      <c r="F213" s="85" t="s">
        <v>72</v>
      </c>
      <c r="G213" s="144"/>
      <c r="H213" s="94"/>
      <c r="I213" s="718"/>
    </row>
    <row r="214" spans="3:9" ht="30" customHeight="1">
      <c r="C214" s="393" t="s">
        <v>1649</v>
      </c>
      <c r="D214" s="718" t="s">
        <v>438</v>
      </c>
      <c r="E214" s="719">
        <v>55.4</v>
      </c>
      <c r="F214" s="390" t="s">
        <v>1732</v>
      </c>
      <c r="G214" s="391"/>
      <c r="H214" s="392"/>
      <c r="I214" s="718"/>
    </row>
    <row r="215" spans="3:9" ht="30" customHeight="1">
      <c r="C215" s="393" t="s">
        <v>441</v>
      </c>
      <c r="D215" s="718" t="s">
        <v>442</v>
      </c>
      <c r="E215" s="719">
        <v>389</v>
      </c>
      <c r="F215" s="390" t="s">
        <v>72</v>
      </c>
      <c r="G215" s="391"/>
      <c r="H215" s="392"/>
      <c r="I215" s="718"/>
    </row>
    <row r="216" spans="3:9" ht="30" customHeight="1">
      <c r="C216" s="73" t="s">
        <v>443</v>
      </c>
      <c r="D216" s="190"/>
      <c r="E216" s="172">
        <v>1</v>
      </c>
      <c r="F216" s="85" t="s">
        <v>102</v>
      </c>
      <c r="G216" s="144"/>
      <c r="H216" s="142"/>
      <c r="I216" s="190" t="s">
        <v>43</v>
      </c>
    </row>
    <row r="217" spans="3:9" ht="30" customHeight="1">
      <c r="C217" s="393" t="s">
        <v>50</v>
      </c>
      <c r="D217" s="718" t="s">
        <v>450</v>
      </c>
      <c r="E217" s="719">
        <v>389</v>
      </c>
      <c r="F217" s="390" t="s">
        <v>72</v>
      </c>
      <c r="G217" s="391"/>
      <c r="H217" s="392"/>
      <c r="I217" s="718"/>
    </row>
    <row r="218" spans="3:9" ht="30" customHeight="1">
      <c r="C218" s="393" t="s">
        <v>451</v>
      </c>
      <c r="D218" s="718" t="s">
        <v>436</v>
      </c>
      <c r="E218" s="719">
        <v>431</v>
      </c>
      <c r="F218" s="390" t="s">
        <v>72</v>
      </c>
      <c r="G218" s="391"/>
      <c r="H218" s="392"/>
      <c r="I218" s="718"/>
    </row>
    <row r="219" spans="3:9" ht="30" customHeight="1">
      <c r="C219" s="73" t="s">
        <v>452</v>
      </c>
      <c r="D219" s="143" t="s">
        <v>436</v>
      </c>
      <c r="E219" s="172">
        <v>55.4</v>
      </c>
      <c r="F219" s="85" t="s">
        <v>72</v>
      </c>
      <c r="G219" s="144"/>
      <c r="H219" s="94"/>
      <c r="I219" s="143"/>
    </row>
    <row r="220" spans="3:9" ht="30" customHeight="1">
      <c r="C220" s="73" t="s">
        <v>453</v>
      </c>
      <c r="D220" s="143" t="s">
        <v>137</v>
      </c>
      <c r="E220" s="172">
        <v>678</v>
      </c>
      <c r="F220" s="85" t="s">
        <v>72</v>
      </c>
      <c r="G220" s="144"/>
      <c r="H220" s="94"/>
      <c r="I220" s="143"/>
    </row>
    <row r="221" spans="3:9" ht="30" customHeight="1">
      <c r="C221" s="107" t="s">
        <v>3</v>
      </c>
      <c r="D221" s="190"/>
      <c r="E221" s="172"/>
      <c r="F221" s="85"/>
      <c r="G221" s="380"/>
      <c r="H221" s="210"/>
      <c r="I221" s="143"/>
    </row>
    <row r="222" spans="3:9" ht="30" customHeight="1">
      <c r="C222" s="73"/>
      <c r="D222" s="143"/>
      <c r="E222" s="172"/>
      <c r="F222" s="85"/>
      <c r="G222" s="144"/>
      <c r="H222" s="142"/>
      <c r="I222" s="143"/>
    </row>
    <row r="223" spans="3:9" ht="30" customHeight="1">
      <c r="C223" s="83" t="s">
        <v>191</v>
      </c>
      <c r="D223" s="143"/>
      <c r="E223" s="172"/>
      <c r="F223" s="85"/>
      <c r="G223" s="144"/>
      <c r="H223" s="142"/>
      <c r="I223" s="143"/>
    </row>
    <row r="224" spans="3:9" ht="30" customHeight="1">
      <c r="C224" s="73" t="s">
        <v>456</v>
      </c>
      <c r="D224" s="143" t="s">
        <v>457</v>
      </c>
      <c r="E224" s="172">
        <v>7.1</v>
      </c>
      <c r="F224" s="85" t="s">
        <v>74</v>
      </c>
      <c r="G224" s="144"/>
      <c r="H224" s="94"/>
      <c r="I224" s="143"/>
    </row>
    <row r="225" spans="3:9" ht="30" customHeight="1">
      <c r="C225" s="73" t="s">
        <v>455</v>
      </c>
      <c r="D225" s="143" t="s">
        <v>458</v>
      </c>
      <c r="E225" s="172">
        <v>2.8</v>
      </c>
      <c r="F225" s="85" t="s">
        <v>74</v>
      </c>
      <c r="G225" s="144"/>
      <c r="H225" s="94"/>
      <c r="I225" s="143"/>
    </row>
    <row r="226" spans="3:9" ht="30" customHeight="1">
      <c r="C226" s="73" t="s">
        <v>459</v>
      </c>
      <c r="D226" s="143" t="s">
        <v>461</v>
      </c>
      <c r="E226" s="172">
        <v>269</v>
      </c>
      <c r="F226" s="85" t="s">
        <v>74</v>
      </c>
      <c r="G226" s="144"/>
      <c r="H226" s="94"/>
      <c r="I226" s="143"/>
    </row>
    <row r="227" spans="3:9" ht="30" customHeight="1">
      <c r="C227" s="393" t="s">
        <v>1650</v>
      </c>
      <c r="D227" s="718" t="s">
        <v>461</v>
      </c>
      <c r="E227" s="719">
        <v>29.2</v>
      </c>
      <c r="F227" s="390" t="s">
        <v>1734</v>
      </c>
      <c r="G227" s="391"/>
      <c r="H227" s="392"/>
      <c r="I227" s="718"/>
    </row>
    <row r="228" spans="3:9" ht="30" customHeight="1">
      <c r="C228" s="393" t="s">
        <v>460</v>
      </c>
      <c r="D228" s="718" t="s">
        <v>461</v>
      </c>
      <c r="E228" s="719">
        <v>33.9</v>
      </c>
      <c r="F228" s="390" t="s">
        <v>74</v>
      </c>
      <c r="G228" s="391"/>
      <c r="H228" s="392"/>
      <c r="I228" s="718"/>
    </row>
    <row r="229" spans="3:9" ht="30" customHeight="1">
      <c r="C229" s="73" t="s">
        <v>51</v>
      </c>
      <c r="D229" s="190" t="s">
        <v>461</v>
      </c>
      <c r="E229" s="172">
        <v>6.6</v>
      </c>
      <c r="F229" s="85" t="s">
        <v>74</v>
      </c>
      <c r="G229" s="144"/>
      <c r="H229" s="94"/>
      <c r="I229" s="143"/>
    </row>
    <row r="230" spans="3:9" ht="30" customHeight="1">
      <c r="C230" s="393" t="s">
        <v>136</v>
      </c>
      <c r="D230" s="718" t="s">
        <v>462</v>
      </c>
      <c r="E230" s="719">
        <v>24</v>
      </c>
      <c r="F230" s="390" t="s">
        <v>128</v>
      </c>
      <c r="G230" s="391"/>
      <c r="H230" s="392"/>
      <c r="I230" s="718"/>
    </row>
    <row r="231" spans="3:9" ht="30" customHeight="1">
      <c r="C231" s="73" t="s">
        <v>16</v>
      </c>
      <c r="D231" s="143" t="s">
        <v>463</v>
      </c>
      <c r="E231" s="172">
        <v>154</v>
      </c>
      <c r="F231" s="85" t="s">
        <v>74</v>
      </c>
      <c r="G231" s="144"/>
      <c r="H231" s="94"/>
      <c r="I231" s="143"/>
    </row>
    <row r="232" spans="3:9" ht="30" customHeight="1">
      <c r="C232" s="73" t="s">
        <v>16</v>
      </c>
      <c r="D232" s="143" t="s">
        <v>464</v>
      </c>
      <c r="E232" s="172">
        <v>164</v>
      </c>
      <c r="F232" s="85" t="s">
        <v>74</v>
      </c>
      <c r="G232" s="144"/>
      <c r="H232" s="94"/>
      <c r="I232" s="190"/>
    </row>
    <row r="233" spans="3:9" ht="30" customHeight="1">
      <c r="C233" s="73" t="s">
        <v>16</v>
      </c>
      <c r="D233" s="143" t="s">
        <v>465</v>
      </c>
      <c r="E233" s="172">
        <v>17.7</v>
      </c>
      <c r="F233" s="85" t="s">
        <v>74</v>
      </c>
      <c r="G233" s="144"/>
      <c r="H233" s="94"/>
      <c r="I233" s="190"/>
    </row>
    <row r="234" spans="3:9" ht="30" customHeight="1">
      <c r="C234" s="73" t="s">
        <v>16</v>
      </c>
      <c r="D234" s="143" t="s">
        <v>466</v>
      </c>
      <c r="E234" s="172">
        <v>9.3000000000000007</v>
      </c>
      <c r="F234" s="85" t="s">
        <v>74</v>
      </c>
      <c r="G234" s="144"/>
      <c r="H234" s="94"/>
      <c r="I234" s="190"/>
    </row>
    <row r="235" spans="3:9" ht="30" customHeight="1">
      <c r="C235" s="73" t="s">
        <v>467</v>
      </c>
      <c r="D235" s="143" t="s">
        <v>470</v>
      </c>
      <c r="E235" s="172">
        <v>3.7</v>
      </c>
      <c r="F235" s="85" t="s">
        <v>74</v>
      </c>
      <c r="G235" s="144"/>
      <c r="H235" s="94"/>
      <c r="I235" s="143"/>
    </row>
    <row r="236" spans="3:9" ht="30" customHeight="1">
      <c r="C236" s="73" t="s">
        <v>468</v>
      </c>
      <c r="D236" s="143" t="s">
        <v>471</v>
      </c>
      <c r="E236" s="172">
        <v>3.1</v>
      </c>
      <c r="F236" s="85" t="s">
        <v>74</v>
      </c>
      <c r="G236" s="144"/>
      <c r="H236" s="94"/>
      <c r="I236" s="143"/>
    </row>
    <row r="237" spans="3:9" ht="30" customHeight="1">
      <c r="C237" s="227" t="s">
        <v>469</v>
      </c>
      <c r="D237" s="143" t="s">
        <v>472</v>
      </c>
      <c r="E237" s="172">
        <v>3.1</v>
      </c>
      <c r="F237" s="85" t="s">
        <v>74</v>
      </c>
      <c r="G237" s="144"/>
      <c r="H237" s="94"/>
      <c r="I237" s="143"/>
    </row>
    <row r="238" spans="3:9" ht="30" customHeight="1">
      <c r="C238" s="73" t="s">
        <v>473</v>
      </c>
      <c r="D238" s="143" t="s">
        <v>475</v>
      </c>
      <c r="E238" s="172">
        <v>2</v>
      </c>
      <c r="F238" s="85" t="s">
        <v>72</v>
      </c>
      <c r="G238" s="144"/>
      <c r="H238" s="94"/>
      <c r="I238" s="143"/>
    </row>
    <row r="239" spans="3:9" ht="30" customHeight="1">
      <c r="C239" s="73" t="s">
        <v>474</v>
      </c>
      <c r="D239" s="143" t="s">
        <v>476</v>
      </c>
      <c r="E239" s="172">
        <v>3.4</v>
      </c>
      <c r="F239" s="85" t="s">
        <v>72</v>
      </c>
      <c r="G239" s="144"/>
      <c r="H239" s="94"/>
      <c r="I239" s="143"/>
    </row>
    <row r="240" spans="3:9" ht="30" customHeight="1">
      <c r="C240" s="73" t="s">
        <v>477</v>
      </c>
      <c r="D240" s="143" t="s">
        <v>478</v>
      </c>
      <c r="E240" s="172">
        <v>1</v>
      </c>
      <c r="F240" s="85" t="s">
        <v>128</v>
      </c>
      <c r="G240" s="144"/>
      <c r="H240" s="94"/>
      <c r="I240" s="143"/>
    </row>
    <row r="241" spans="3:9" ht="30" customHeight="1">
      <c r="C241" s="107" t="s">
        <v>3</v>
      </c>
      <c r="D241" s="190"/>
      <c r="E241" s="172"/>
      <c r="F241" s="85"/>
      <c r="G241" s="380"/>
      <c r="H241" s="210"/>
      <c r="I241" s="143"/>
    </row>
    <row r="242" spans="3:9" ht="30" customHeight="1">
      <c r="C242" s="73"/>
      <c r="D242" s="143"/>
      <c r="E242" s="172"/>
      <c r="F242" s="85"/>
      <c r="G242" s="144"/>
      <c r="H242" s="142"/>
      <c r="I242" s="143"/>
    </row>
    <row r="243" spans="3:9" ht="30" customHeight="1">
      <c r="C243" s="168" t="s">
        <v>2</v>
      </c>
      <c r="D243" s="190"/>
      <c r="E243" s="172"/>
      <c r="F243" s="85"/>
      <c r="G243" s="380"/>
      <c r="H243" s="210"/>
      <c r="I243" s="143"/>
    </row>
    <row r="244" spans="3:9" ht="30" customHeight="1">
      <c r="C244" s="73"/>
      <c r="D244" s="143"/>
      <c r="E244" s="172"/>
      <c r="F244" s="85"/>
      <c r="G244" s="144"/>
      <c r="H244" s="142"/>
      <c r="I244" s="143"/>
    </row>
    <row r="245" spans="3:9" ht="30" customHeight="1">
      <c r="C245" s="83" t="s">
        <v>109</v>
      </c>
      <c r="D245" s="143"/>
      <c r="E245" s="172"/>
      <c r="F245" s="85"/>
      <c r="G245" s="144"/>
      <c r="H245" s="142"/>
      <c r="I245" s="143"/>
    </row>
    <row r="246" spans="3:9" ht="30" customHeight="1">
      <c r="C246" s="83" t="s">
        <v>192</v>
      </c>
      <c r="D246" s="143"/>
      <c r="E246" s="172"/>
      <c r="F246" s="85"/>
      <c r="G246" s="144"/>
      <c r="H246" s="142"/>
      <c r="I246" s="143"/>
    </row>
    <row r="247" spans="3:9" ht="30" customHeight="1">
      <c r="C247" s="83" t="s">
        <v>193</v>
      </c>
      <c r="D247" s="143"/>
      <c r="E247" s="172"/>
      <c r="F247" s="85"/>
      <c r="G247" s="144"/>
      <c r="H247" s="142"/>
      <c r="I247" s="143"/>
    </row>
    <row r="248" spans="3:9" ht="30" customHeight="1">
      <c r="C248" s="73" t="s">
        <v>479</v>
      </c>
      <c r="D248" s="143" t="s">
        <v>480</v>
      </c>
      <c r="E248" s="172">
        <v>9.9</v>
      </c>
      <c r="F248" s="85" t="s">
        <v>72</v>
      </c>
      <c r="G248" s="144"/>
      <c r="H248" s="94"/>
      <c r="I248" s="143"/>
    </row>
    <row r="249" spans="3:9" ht="30" customHeight="1">
      <c r="C249" s="73" t="s">
        <v>362</v>
      </c>
      <c r="D249" s="143" t="s">
        <v>481</v>
      </c>
      <c r="E249" s="172">
        <v>4.5</v>
      </c>
      <c r="F249" s="85" t="s">
        <v>72</v>
      </c>
      <c r="G249" s="144"/>
      <c r="H249" s="94"/>
      <c r="I249" s="143"/>
    </row>
    <row r="250" spans="3:9" ht="30" customHeight="1">
      <c r="C250" s="73" t="s">
        <v>482</v>
      </c>
      <c r="D250" s="143" t="s">
        <v>483</v>
      </c>
      <c r="E250" s="172">
        <v>13.1</v>
      </c>
      <c r="F250" s="85" t="s">
        <v>38</v>
      </c>
      <c r="G250" s="144"/>
      <c r="H250" s="94"/>
      <c r="I250" s="143"/>
    </row>
    <row r="251" spans="3:9" ht="30" customHeight="1">
      <c r="C251" s="73" t="s">
        <v>484</v>
      </c>
      <c r="D251" s="143" t="s">
        <v>485</v>
      </c>
      <c r="E251" s="172">
        <v>4.5</v>
      </c>
      <c r="F251" s="85" t="s">
        <v>72</v>
      </c>
      <c r="G251" s="144"/>
      <c r="H251" s="94"/>
      <c r="I251" s="143"/>
    </row>
    <row r="252" spans="3:9" ht="30" customHeight="1">
      <c r="C252" s="73" t="s">
        <v>486</v>
      </c>
      <c r="D252" s="143" t="s">
        <v>487</v>
      </c>
      <c r="E252" s="172">
        <v>4.4000000000000004</v>
      </c>
      <c r="F252" s="85" t="s">
        <v>38</v>
      </c>
      <c r="G252" s="144"/>
      <c r="H252" s="94"/>
      <c r="I252" s="143"/>
    </row>
    <row r="253" spans="3:9" ht="30" customHeight="1">
      <c r="C253" s="73" t="s">
        <v>488</v>
      </c>
      <c r="D253" s="143" t="s">
        <v>490</v>
      </c>
      <c r="E253" s="172">
        <v>13.1</v>
      </c>
      <c r="F253" s="85" t="s">
        <v>72</v>
      </c>
      <c r="G253" s="144"/>
      <c r="H253" s="94"/>
      <c r="I253" s="143"/>
    </row>
    <row r="254" spans="3:9" ht="30" customHeight="1">
      <c r="C254" s="73" t="s">
        <v>489</v>
      </c>
      <c r="D254" s="143" t="s">
        <v>491</v>
      </c>
      <c r="E254" s="172">
        <v>103</v>
      </c>
      <c r="F254" s="85" t="s">
        <v>72</v>
      </c>
      <c r="G254" s="144"/>
      <c r="H254" s="94"/>
      <c r="I254" s="143"/>
    </row>
    <row r="255" spans="3:9" ht="30" customHeight="1">
      <c r="C255" s="73" t="s">
        <v>362</v>
      </c>
      <c r="D255" s="190" t="s">
        <v>363</v>
      </c>
      <c r="E255" s="172">
        <v>59.7</v>
      </c>
      <c r="F255" s="85" t="s">
        <v>72</v>
      </c>
      <c r="G255" s="144"/>
      <c r="H255" s="94"/>
      <c r="I255" s="143"/>
    </row>
    <row r="256" spans="3:9" ht="30" customHeight="1">
      <c r="C256" s="73" t="s">
        <v>366</v>
      </c>
      <c r="D256" s="190" t="s">
        <v>364</v>
      </c>
      <c r="E256" s="172">
        <v>27.8</v>
      </c>
      <c r="F256" s="85" t="s">
        <v>72</v>
      </c>
      <c r="G256" s="144"/>
      <c r="H256" s="94"/>
      <c r="I256" s="143"/>
    </row>
    <row r="257" spans="3:9" ht="30" customHeight="1">
      <c r="C257" s="107" t="s">
        <v>4</v>
      </c>
      <c r="D257" s="190"/>
      <c r="E257" s="172"/>
      <c r="F257" s="85"/>
      <c r="G257" s="380"/>
      <c r="H257" s="210"/>
      <c r="I257" s="143"/>
    </row>
    <row r="258" spans="3:9" ht="30" customHeight="1">
      <c r="C258" s="73"/>
      <c r="D258" s="143"/>
      <c r="E258" s="172"/>
      <c r="F258" s="85"/>
      <c r="G258" s="144"/>
      <c r="H258" s="142"/>
      <c r="I258" s="143"/>
    </row>
    <row r="259" spans="3:9" ht="30" customHeight="1">
      <c r="C259" s="83" t="s">
        <v>194</v>
      </c>
      <c r="D259" s="143"/>
      <c r="E259" s="172"/>
      <c r="F259" s="85"/>
      <c r="G259" s="144"/>
      <c r="H259" s="142"/>
      <c r="I259" s="143"/>
    </row>
    <row r="260" spans="3:9" ht="30" customHeight="1">
      <c r="C260" s="73" t="s">
        <v>492</v>
      </c>
      <c r="D260" s="143" t="s">
        <v>493</v>
      </c>
      <c r="E260" s="172">
        <v>86.1</v>
      </c>
      <c r="F260" s="85" t="s">
        <v>72</v>
      </c>
      <c r="G260" s="144"/>
      <c r="H260" s="94"/>
      <c r="I260" s="143"/>
    </row>
    <row r="261" spans="3:9" ht="30" customHeight="1">
      <c r="C261" s="73" t="s">
        <v>492</v>
      </c>
      <c r="D261" s="143" t="s">
        <v>494</v>
      </c>
      <c r="E261" s="172">
        <v>629</v>
      </c>
      <c r="F261" s="85" t="s">
        <v>72</v>
      </c>
      <c r="G261" s="144"/>
      <c r="H261" s="94"/>
      <c r="I261" s="143"/>
    </row>
    <row r="262" spans="3:9" ht="30" customHeight="1">
      <c r="C262" s="73" t="s">
        <v>495</v>
      </c>
      <c r="D262" s="143" t="s">
        <v>496</v>
      </c>
      <c r="E262" s="172">
        <v>44.7</v>
      </c>
      <c r="F262" s="85" t="s">
        <v>72</v>
      </c>
      <c r="G262" s="144"/>
      <c r="H262" s="94"/>
      <c r="I262" s="143"/>
    </row>
    <row r="263" spans="3:9" ht="30" customHeight="1">
      <c r="C263" s="73" t="s">
        <v>495</v>
      </c>
      <c r="D263" s="143" t="s">
        <v>485</v>
      </c>
      <c r="E263" s="172">
        <v>1.4</v>
      </c>
      <c r="F263" s="85" t="s">
        <v>72</v>
      </c>
      <c r="G263" s="144"/>
      <c r="H263" s="94"/>
      <c r="I263" s="143"/>
    </row>
    <row r="264" spans="3:9" ht="30" customHeight="1">
      <c r="C264" s="73" t="s">
        <v>495</v>
      </c>
      <c r="D264" s="143" t="s">
        <v>497</v>
      </c>
      <c r="E264" s="172">
        <v>169</v>
      </c>
      <c r="F264" s="85" t="s">
        <v>72</v>
      </c>
      <c r="G264" s="144"/>
      <c r="H264" s="94"/>
      <c r="I264" s="143"/>
    </row>
    <row r="265" spans="3:9" ht="30" customHeight="1">
      <c r="C265" s="73" t="s">
        <v>498</v>
      </c>
      <c r="D265" s="143" t="s">
        <v>483</v>
      </c>
      <c r="E265" s="172">
        <v>345</v>
      </c>
      <c r="F265" s="85" t="s">
        <v>38</v>
      </c>
      <c r="G265" s="144"/>
      <c r="H265" s="94"/>
      <c r="I265" s="143"/>
    </row>
    <row r="266" spans="3:9" ht="30" customHeight="1">
      <c r="C266" s="73" t="s">
        <v>499</v>
      </c>
      <c r="D266" s="143" t="s">
        <v>485</v>
      </c>
      <c r="E266" s="172">
        <v>181</v>
      </c>
      <c r="F266" s="85" t="s">
        <v>38</v>
      </c>
      <c r="G266" s="144"/>
      <c r="H266" s="94"/>
      <c r="I266" s="143"/>
    </row>
    <row r="267" spans="3:9" ht="30" customHeight="1">
      <c r="C267" s="73" t="s">
        <v>362</v>
      </c>
      <c r="D267" s="190" t="s">
        <v>363</v>
      </c>
      <c r="E267" s="172">
        <v>6.4</v>
      </c>
      <c r="F267" s="85" t="s">
        <v>72</v>
      </c>
      <c r="G267" s="144"/>
      <c r="H267" s="94"/>
      <c r="I267" s="143"/>
    </row>
    <row r="268" spans="3:9" ht="30" customHeight="1">
      <c r="C268" s="107" t="s">
        <v>4</v>
      </c>
      <c r="D268" s="190"/>
      <c r="E268" s="172"/>
      <c r="F268" s="85"/>
      <c r="G268" s="380"/>
      <c r="H268" s="210"/>
      <c r="I268" s="143"/>
    </row>
    <row r="269" spans="3:9" ht="30" customHeight="1">
      <c r="C269" s="83" t="s">
        <v>103</v>
      </c>
      <c r="D269" s="190"/>
      <c r="E269" s="172"/>
      <c r="F269" s="85"/>
      <c r="G269" s="380"/>
      <c r="H269" s="142"/>
      <c r="I269" s="143"/>
    </row>
    <row r="270" spans="3:9" ht="30" customHeight="1">
      <c r="C270" s="107" t="s">
        <v>5</v>
      </c>
      <c r="D270" s="190"/>
      <c r="E270" s="172"/>
      <c r="F270" s="85"/>
      <c r="G270" s="380"/>
      <c r="H270" s="210"/>
      <c r="I270" s="143"/>
    </row>
    <row r="271" spans="3:9" ht="30" customHeight="1">
      <c r="C271" s="73"/>
      <c r="D271" s="143"/>
      <c r="E271" s="172"/>
      <c r="F271" s="85"/>
      <c r="G271" s="144"/>
      <c r="H271" s="142"/>
      <c r="I271" s="143"/>
    </row>
    <row r="272" spans="3:9" ht="30" customHeight="1">
      <c r="C272" s="83" t="s">
        <v>110</v>
      </c>
      <c r="D272" s="143"/>
      <c r="E272" s="172"/>
      <c r="F272" s="85"/>
      <c r="G272" s="144"/>
      <c r="H272" s="142"/>
      <c r="I272" s="143"/>
    </row>
    <row r="273" spans="3:9" ht="30" customHeight="1">
      <c r="C273" s="83" t="s">
        <v>187</v>
      </c>
      <c r="D273" s="143"/>
      <c r="E273" s="172"/>
      <c r="F273" s="85"/>
      <c r="G273" s="144"/>
      <c r="H273" s="142"/>
      <c r="I273" s="143"/>
    </row>
    <row r="274" spans="3:9" ht="30" customHeight="1">
      <c r="C274" s="73" t="s">
        <v>55</v>
      </c>
      <c r="D274" s="143" t="s">
        <v>500</v>
      </c>
      <c r="E274" s="172">
        <v>19.7</v>
      </c>
      <c r="F274" s="85" t="s">
        <v>19</v>
      </c>
      <c r="G274" s="144"/>
      <c r="H274" s="94"/>
      <c r="I274" s="143"/>
    </row>
    <row r="275" spans="3:9" ht="30" customHeight="1">
      <c r="C275" s="73" t="s">
        <v>12</v>
      </c>
      <c r="D275" s="143" t="s">
        <v>475</v>
      </c>
      <c r="E275" s="172">
        <v>115</v>
      </c>
      <c r="F275" s="85" t="s">
        <v>38</v>
      </c>
      <c r="G275" s="144"/>
      <c r="H275" s="94"/>
      <c r="I275" s="143"/>
    </row>
    <row r="276" spans="3:9" ht="30" customHeight="1">
      <c r="C276" s="73" t="s">
        <v>501</v>
      </c>
      <c r="D276" s="143" t="s">
        <v>502</v>
      </c>
      <c r="E276" s="172">
        <v>14.9</v>
      </c>
      <c r="F276" s="85" t="s">
        <v>19</v>
      </c>
      <c r="G276" s="144"/>
      <c r="H276" s="94"/>
      <c r="I276" s="143"/>
    </row>
    <row r="277" spans="3:9" ht="30" customHeight="1">
      <c r="C277" s="393" t="s">
        <v>1653</v>
      </c>
      <c r="D277" s="718"/>
      <c r="E277" s="719">
        <v>150</v>
      </c>
      <c r="F277" s="390" t="s">
        <v>20</v>
      </c>
      <c r="G277" s="391"/>
      <c r="H277" s="392"/>
      <c r="I277" s="718"/>
    </row>
    <row r="278" spans="3:9" ht="30" customHeight="1">
      <c r="C278" s="393" t="s">
        <v>1654</v>
      </c>
      <c r="D278" s="718"/>
      <c r="E278" s="719">
        <v>63.6</v>
      </c>
      <c r="F278" s="390" t="s">
        <v>20</v>
      </c>
      <c r="G278" s="391"/>
      <c r="H278" s="392"/>
      <c r="I278" s="718"/>
    </row>
    <row r="279" spans="3:9" ht="30" customHeight="1">
      <c r="C279" s="107" t="s">
        <v>5</v>
      </c>
      <c r="D279" s="190"/>
      <c r="E279" s="172"/>
      <c r="F279" s="85"/>
      <c r="G279" s="380"/>
      <c r="H279" s="210"/>
      <c r="I279" s="143"/>
    </row>
    <row r="280" spans="3:9" ht="30" customHeight="1">
      <c r="C280" s="73"/>
      <c r="D280" s="143"/>
      <c r="E280" s="172"/>
      <c r="F280" s="85"/>
      <c r="G280" s="144"/>
      <c r="H280" s="142"/>
      <c r="I280" s="143"/>
    </row>
    <row r="281" spans="3:9" ht="30" customHeight="1">
      <c r="C281" s="56" t="s">
        <v>175</v>
      </c>
      <c r="D281" s="143"/>
      <c r="E281" s="172"/>
      <c r="F281" s="85"/>
      <c r="G281" s="144"/>
      <c r="H281" s="142"/>
      <c r="I281" s="143"/>
    </row>
    <row r="282" spans="3:9" ht="30" customHeight="1">
      <c r="C282" s="83" t="s">
        <v>195</v>
      </c>
      <c r="D282" s="190"/>
      <c r="E282" s="172"/>
      <c r="F282" s="85"/>
      <c r="G282" s="380"/>
      <c r="H282" s="142"/>
      <c r="I282" s="190"/>
    </row>
    <row r="283" spans="3:9" ht="30" customHeight="1">
      <c r="C283" s="73" t="s">
        <v>135</v>
      </c>
      <c r="D283" s="190" t="s">
        <v>503</v>
      </c>
      <c r="E283" s="172">
        <v>14.9</v>
      </c>
      <c r="F283" s="85" t="s">
        <v>73</v>
      </c>
      <c r="G283" s="144"/>
      <c r="H283" s="94"/>
      <c r="I283" s="190"/>
    </row>
    <row r="284" spans="3:9" ht="30" customHeight="1">
      <c r="C284" s="73" t="s">
        <v>504</v>
      </c>
      <c r="D284" s="190" t="s">
        <v>126</v>
      </c>
      <c r="E284" s="172">
        <v>1.3</v>
      </c>
      <c r="F284" s="85" t="s">
        <v>73</v>
      </c>
      <c r="G284" s="144"/>
      <c r="H284" s="94"/>
      <c r="I284" s="190"/>
    </row>
    <row r="285" spans="3:9" ht="30" customHeight="1">
      <c r="C285" s="73" t="s">
        <v>130</v>
      </c>
      <c r="D285" s="190"/>
      <c r="E285" s="172">
        <v>1</v>
      </c>
      <c r="F285" s="85" t="s">
        <v>102</v>
      </c>
      <c r="G285" s="144"/>
      <c r="H285" s="94"/>
      <c r="I285" s="190" t="s">
        <v>512</v>
      </c>
    </row>
    <row r="286" spans="3:9" ht="30" customHeight="1">
      <c r="C286" s="73" t="s">
        <v>506</v>
      </c>
      <c r="D286" s="190" t="s">
        <v>507</v>
      </c>
      <c r="E286" s="172">
        <v>1</v>
      </c>
      <c r="F286" s="85" t="s">
        <v>60</v>
      </c>
      <c r="G286" s="144"/>
      <c r="H286" s="94"/>
      <c r="I286" s="190"/>
    </row>
    <row r="287" spans="3:9" ht="30" customHeight="1">
      <c r="C287" s="107" t="s">
        <v>4</v>
      </c>
      <c r="D287" s="190"/>
      <c r="E287" s="172"/>
      <c r="F287" s="85"/>
      <c r="G287" s="380"/>
      <c r="H287" s="210"/>
      <c r="I287" s="190"/>
    </row>
    <row r="288" spans="3:9" ht="30" customHeight="1">
      <c r="C288" s="73"/>
      <c r="D288" s="143"/>
      <c r="E288" s="172"/>
      <c r="F288" s="85"/>
      <c r="G288" s="380"/>
      <c r="H288" s="142"/>
      <c r="I288" s="143"/>
    </row>
    <row r="289" spans="3:9" ht="30" customHeight="1">
      <c r="C289" s="83" t="s">
        <v>196</v>
      </c>
      <c r="D289" s="190"/>
      <c r="E289" s="172"/>
      <c r="F289" s="85"/>
      <c r="G289" s="380"/>
      <c r="H289" s="142"/>
      <c r="I289" s="190"/>
    </row>
    <row r="290" spans="3:9" ht="30" customHeight="1">
      <c r="C290" s="73" t="s">
        <v>152</v>
      </c>
      <c r="D290" s="190" t="s">
        <v>508</v>
      </c>
      <c r="E290" s="172">
        <v>3.1</v>
      </c>
      <c r="F290" s="85" t="s">
        <v>73</v>
      </c>
      <c r="G290" s="144"/>
      <c r="H290" s="94"/>
      <c r="I290" s="190"/>
    </row>
    <row r="291" spans="3:9" ht="30" customHeight="1">
      <c r="C291" s="73" t="s">
        <v>152</v>
      </c>
      <c r="D291" s="190" t="s">
        <v>509</v>
      </c>
      <c r="E291" s="172">
        <v>17.399999999999999</v>
      </c>
      <c r="F291" s="85" t="s">
        <v>73</v>
      </c>
      <c r="G291" s="144"/>
      <c r="H291" s="94"/>
      <c r="I291" s="190"/>
    </row>
    <row r="292" spans="3:9" ht="30" customHeight="1">
      <c r="C292" s="107" t="s">
        <v>4</v>
      </c>
      <c r="D292" s="190"/>
      <c r="E292" s="172"/>
      <c r="F292" s="85"/>
      <c r="G292" s="380"/>
      <c r="H292" s="210"/>
      <c r="I292" s="190"/>
    </row>
    <row r="293" spans="3:9" ht="30" customHeight="1">
      <c r="C293" s="73"/>
      <c r="D293" s="143"/>
      <c r="E293" s="172"/>
      <c r="F293" s="85"/>
      <c r="G293" s="144"/>
      <c r="H293" s="142"/>
      <c r="I293" s="143"/>
    </row>
    <row r="294" spans="3:9" ht="30" customHeight="1">
      <c r="C294" s="83" t="s">
        <v>197</v>
      </c>
      <c r="D294" s="190"/>
      <c r="E294" s="172"/>
      <c r="F294" s="85"/>
      <c r="G294" s="380"/>
      <c r="H294" s="142"/>
      <c r="I294" s="190"/>
    </row>
    <row r="295" spans="3:9" ht="30" customHeight="1">
      <c r="C295" s="73" t="s">
        <v>131</v>
      </c>
      <c r="D295" s="190" t="s">
        <v>153</v>
      </c>
      <c r="E295" s="172">
        <v>0.8</v>
      </c>
      <c r="F295" s="85" t="s">
        <v>215</v>
      </c>
      <c r="G295" s="144"/>
      <c r="H295" s="94"/>
      <c r="I295" s="190"/>
    </row>
    <row r="296" spans="3:9" ht="30" customHeight="1">
      <c r="C296" s="73" t="s">
        <v>131</v>
      </c>
      <c r="D296" s="190" t="s">
        <v>155</v>
      </c>
      <c r="E296" s="172">
        <v>0.8</v>
      </c>
      <c r="F296" s="85" t="s">
        <v>215</v>
      </c>
      <c r="G296" s="144"/>
      <c r="H296" s="94"/>
      <c r="I296" s="190"/>
    </row>
    <row r="297" spans="3:9" ht="30" customHeight="1">
      <c r="C297" s="73" t="s">
        <v>156</v>
      </c>
      <c r="D297" s="190" t="s">
        <v>513</v>
      </c>
      <c r="E297" s="172">
        <v>0.7</v>
      </c>
      <c r="F297" s="85" t="s">
        <v>215</v>
      </c>
      <c r="G297" s="144"/>
      <c r="H297" s="94"/>
      <c r="I297" s="190"/>
    </row>
    <row r="298" spans="3:9" ht="30" customHeight="1">
      <c r="C298" s="73" t="s">
        <v>156</v>
      </c>
      <c r="D298" s="190" t="s">
        <v>516</v>
      </c>
      <c r="E298" s="172">
        <v>0.8</v>
      </c>
      <c r="F298" s="85" t="s">
        <v>215</v>
      </c>
      <c r="G298" s="144"/>
      <c r="H298" s="94"/>
      <c r="I298" s="190"/>
    </row>
    <row r="299" spans="3:9" ht="30" customHeight="1">
      <c r="C299" s="73" t="s">
        <v>514</v>
      </c>
      <c r="D299" s="190" t="s">
        <v>515</v>
      </c>
      <c r="E299" s="172">
        <v>1.5</v>
      </c>
      <c r="F299" s="85" t="s">
        <v>215</v>
      </c>
      <c r="G299" s="144"/>
      <c r="H299" s="94"/>
      <c r="I299" s="190"/>
    </row>
    <row r="300" spans="3:9" ht="30" customHeight="1">
      <c r="C300" s="73" t="s">
        <v>157</v>
      </c>
      <c r="D300" s="190" t="s">
        <v>158</v>
      </c>
      <c r="E300" s="172">
        <v>1</v>
      </c>
      <c r="F300" s="85" t="s">
        <v>102</v>
      </c>
      <c r="G300" s="144"/>
      <c r="H300" s="142"/>
      <c r="I300" s="190" t="s">
        <v>44</v>
      </c>
    </row>
    <row r="301" spans="3:9" ht="30" customHeight="1">
      <c r="C301" s="107" t="s">
        <v>4</v>
      </c>
      <c r="D301" s="190"/>
      <c r="E301" s="172"/>
      <c r="F301" s="85"/>
      <c r="G301" s="380"/>
      <c r="H301" s="210"/>
      <c r="I301" s="190"/>
    </row>
    <row r="302" spans="3:9" ht="30" customHeight="1">
      <c r="C302" s="73"/>
      <c r="D302" s="190"/>
      <c r="E302" s="172"/>
      <c r="F302" s="85"/>
      <c r="G302" s="144"/>
      <c r="H302" s="142"/>
      <c r="I302" s="190"/>
    </row>
    <row r="303" spans="3:9" ht="30" customHeight="1">
      <c r="C303" s="83" t="s">
        <v>198</v>
      </c>
      <c r="D303" s="190"/>
      <c r="E303" s="172"/>
      <c r="F303" s="85"/>
      <c r="G303" s="380"/>
      <c r="H303" s="142"/>
      <c r="I303" s="190"/>
    </row>
    <row r="304" spans="3:9" ht="30" customHeight="1">
      <c r="C304" s="73" t="s">
        <v>159</v>
      </c>
      <c r="D304" s="190" t="s">
        <v>517</v>
      </c>
      <c r="E304" s="172">
        <v>1.6</v>
      </c>
      <c r="F304" s="85" t="s">
        <v>73</v>
      </c>
      <c r="G304" s="144"/>
      <c r="H304" s="94"/>
      <c r="I304" s="190"/>
    </row>
    <row r="305" spans="3:9" ht="30" customHeight="1">
      <c r="C305" s="73" t="s">
        <v>159</v>
      </c>
      <c r="D305" s="190" t="s">
        <v>518</v>
      </c>
      <c r="E305" s="172">
        <v>17.2</v>
      </c>
      <c r="F305" s="85" t="s">
        <v>73</v>
      </c>
      <c r="G305" s="144"/>
      <c r="H305" s="94"/>
      <c r="I305" s="190"/>
    </row>
    <row r="306" spans="3:9" ht="30" customHeight="1">
      <c r="C306" s="73" t="s">
        <v>159</v>
      </c>
      <c r="D306" s="190" t="s">
        <v>519</v>
      </c>
      <c r="E306" s="172">
        <v>15.4</v>
      </c>
      <c r="F306" s="85" t="s">
        <v>73</v>
      </c>
      <c r="G306" s="144"/>
      <c r="H306" s="94"/>
      <c r="I306" s="190"/>
    </row>
    <row r="307" spans="3:9" ht="30" customHeight="1">
      <c r="C307" s="73" t="s">
        <v>160</v>
      </c>
      <c r="D307" s="190"/>
      <c r="E307" s="172">
        <v>1</v>
      </c>
      <c r="F307" s="85" t="s">
        <v>102</v>
      </c>
      <c r="G307" s="144"/>
      <c r="H307" s="142"/>
      <c r="I307" s="190" t="s">
        <v>45</v>
      </c>
    </row>
    <row r="308" spans="3:9" ht="30" customHeight="1">
      <c r="C308" s="73" t="s">
        <v>531</v>
      </c>
      <c r="D308" s="190" t="s">
        <v>532</v>
      </c>
      <c r="E308" s="172">
        <v>1.8</v>
      </c>
      <c r="F308" s="85" t="s">
        <v>127</v>
      </c>
      <c r="G308" s="144"/>
      <c r="H308" s="94"/>
      <c r="I308" s="190"/>
    </row>
    <row r="309" spans="3:9" ht="30" customHeight="1">
      <c r="C309" s="107" t="s">
        <v>4</v>
      </c>
      <c r="D309" s="190"/>
      <c r="E309" s="172"/>
      <c r="F309" s="85"/>
      <c r="G309" s="380"/>
      <c r="H309" s="210"/>
      <c r="I309" s="190"/>
    </row>
    <row r="310" spans="3:9" ht="30" customHeight="1">
      <c r="C310" s="73"/>
      <c r="D310" s="190"/>
      <c r="E310" s="172"/>
      <c r="F310" s="85"/>
      <c r="G310" s="144"/>
      <c r="H310" s="142"/>
      <c r="I310" s="190"/>
    </row>
    <row r="311" spans="3:9" ht="30" customHeight="1">
      <c r="C311" s="83" t="s">
        <v>199</v>
      </c>
      <c r="D311" s="190"/>
      <c r="E311" s="172"/>
      <c r="F311" s="85"/>
      <c r="G311" s="380"/>
      <c r="H311" s="142"/>
      <c r="I311" s="190"/>
    </row>
    <row r="312" spans="3:9" ht="30" customHeight="1">
      <c r="C312" s="73" t="s">
        <v>79</v>
      </c>
      <c r="D312" s="190" t="s">
        <v>161</v>
      </c>
      <c r="E312" s="172">
        <v>5.7</v>
      </c>
      <c r="F312" s="85" t="s">
        <v>72</v>
      </c>
      <c r="G312" s="144"/>
      <c r="H312" s="94"/>
      <c r="I312" s="190"/>
    </row>
    <row r="313" spans="3:9" ht="30" customHeight="1">
      <c r="C313" s="73" t="s">
        <v>533</v>
      </c>
      <c r="D313" s="190" t="s">
        <v>515</v>
      </c>
      <c r="E313" s="172">
        <v>5.7</v>
      </c>
      <c r="F313" s="85" t="s">
        <v>72</v>
      </c>
      <c r="G313" s="144"/>
      <c r="H313" s="94"/>
      <c r="I313" s="190"/>
    </row>
    <row r="314" spans="3:9" ht="30" customHeight="1">
      <c r="C314" s="73" t="s">
        <v>80</v>
      </c>
      <c r="D314" s="190" t="s">
        <v>81</v>
      </c>
      <c r="E314" s="172">
        <v>5.7</v>
      </c>
      <c r="F314" s="85" t="s">
        <v>72</v>
      </c>
      <c r="G314" s="144"/>
      <c r="H314" s="94"/>
      <c r="I314" s="190"/>
    </row>
    <row r="315" spans="3:9" ht="30" customHeight="1">
      <c r="C315" s="73" t="s">
        <v>534</v>
      </c>
      <c r="D315" s="190" t="s">
        <v>535</v>
      </c>
      <c r="E315" s="172">
        <v>36.5</v>
      </c>
      <c r="F315" s="85" t="s">
        <v>403</v>
      </c>
      <c r="G315" s="144"/>
      <c r="H315" s="94"/>
      <c r="I315" s="190"/>
    </row>
    <row r="316" spans="3:9" ht="30" customHeight="1">
      <c r="C316" s="107" t="s">
        <v>4</v>
      </c>
      <c r="D316" s="190"/>
      <c r="E316" s="172"/>
      <c r="F316" s="85"/>
      <c r="G316" s="380"/>
      <c r="H316" s="210"/>
      <c r="I316" s="190"/>
    </row>
    <row r="317" spans="3:9" ht="30" customHeight="1">
      <c r="C317" s="73"/>
      <c r="D317" s="190"/>
      <c r="E317" s="172"/>
      <c r="F317" s="85"/>
      <c r="G317" s="144"/>
      <c r="H317" s="142"/>
      <c r="I317" s="190"/>
    </row>
    <row r="318" spans="3:9" ht="30" customHeight="1">
      <c r="C318" s="83" t="s">
        <v>200</v>
      </c>
      <c r="D318" s="190"/>
      <c r="E318" s="172"/>
      <c r="F318" s="85"/>
      <c r="G318" s="380"/>
      <c r="H318" s="142"/>
      <c r="I318" s="190"/>
    </row>
    <row r="319" spans="3:9" ht="30" customHeight="1">
      <c r="C319" s="73" t="s">
        <v>536</v>
      </c>
      <c r="D319" s="190"/>
      <c r="E319" s="172"/>
      <c r="F319" s="85"/>
      <c r="G319" s="144"/>
      <c r="H319" s="142"/>
      <c r="I319" s="190"/>
    </row>
    <row r="320" spans="3:9" ht="30" customHeight="1">
      <c r="C320" s="73" t="s">
        <v>537</v>
      </c>
      <c r="D320" s="190" t="s">
        <v>538</v>
      </c>
      <c r="E320" s="172">
        <v>0.5</v>
      </c>
      <c r="F320" s="85" t="s">
        <v>154</v>
      </c>
      <c r="G320" s="144"/>
      <c r="H320" s="94"/>
      <c r="I320" s="190"/>
    </row>
    <row r="321" spans="3:9" ht="30" customHeight="1">
      <c r="C321" s="73" t="s">
        <v>539</v>
      </c>
      <c r="D321" s="190" t="s">
        <v>540</v>
      </c>
      <c r="E321" s="172">
        <v>0.1</v>
      </c>
      <c r="F321" s="85" t="s">
        <v>154</v>
      </c>
      <c r="G321" s="144"/>
      <c r="H321" s="94"/>
      <c r="I321" s="190"/>
    </row>
    <row r="322" spans="3:9" ht="30" customHeight="1">
      <c r="C322" s="73" t="s">
        <v>162</v>
      </c>
      <c r="D322" s="190"/>
      <c r="E322" s="172">
        <v>1</v>
      </c>
      <c r="F322" s="85" t="s">
        <v>102</v>
      </c>
      <c r="G322" s="144"/>
      <c r="H322" s="142"/>
      <c r="I322" s="190" t="s">
        <v>46</v>
      </c>
    </row>
    <row r="323" spans="3:9" ht="30" customHeight="1">
      <c r="C323" s="73" t="s">
        <v>82</v>
      </c>
      <c r="D323" s="190"/>
      <c r="E323" s="172">
        <v>0.5</v>
      </c>
      <c r="F323" s="85" t="s">
        <v>154</v>
      </c>
      <c r="G323" s="144"/>
      <c r="H323" s="94"/>
      <c r="I323" s="190"/>
    </row>
    <row r="324" spans="3:9" ht="30" customHeight="1">
      <c r="C324" s="73" t="s">
        <v>542</v>
      </c>
      <c r="D324" s="190" t="s">
        <v>545</v>
      </c>
      <c r="E324" s="172">
        <v>0.5</v>
      </c>
      <c r="F324" s="85" t="s">
        <v>154</v>
      </c>
      <c r="G324" s="144"/>
      <c r="H324" s="94"/>
      <c r="I324" s="190"/>
    </row>
    <row r="325" spans="3:9" ht="30" customHeight="1">
      <c r="C325" s="73" t="s">
        <v>546</v>
      </c>
      <c r="D325" s="190" t="s">
        <v>547</v>
      </c>
      <c r="E325" s="172">
        <v>0.5</v>
      </c>
      <c r="F325" s="85" t="s">
        <v>154</v>
      </c>
      <c r="G325" s="144"/>
      <c r="H325" s="94"/>
      <c r="I325" s="190"/>
    </row>
    <row r="326" spans="3:9" ht="30" customHeight="1">
      <c r="C326" s="73" t="s">
        <v>163</v>
      </c>
      <c r="D326" s="190" t="s">
        <v>83</v>
      </c>
      <c r="E326" s="172">
        <v>16.8</v>
      </c>
      <c r="F326" s="85" t="s">
        <v>38</v>
      </c>
      <c r="G326" s="144"/>
      <c r="H326" s="94"/>
      <c r="I326" s="190"/>
    </row>
    <row r="327" spans="3:9" ht="30" customHeight="1">
      <c r="C327" s="73" t="s">
        <v>543</v>
      </c>
      <c r="D327" s="190" t="s">
        <v>544</v>
      </c>
      <c r="E327" s="172">
        <v>3.4</v>
      </c>
      <c r="F327" s="85" t="s">
        <v>38</v>
      </c>
      <c r="G327" s="144"/>
      <c r="H327" s="94"/>
      <c r="I327" s="190"/>
    </row>
    <row r="328" spans="3:9" ht="30" customHeight="1">
      <c r="C328" s="73" t="s">
        <v>164</v>
      </c>
      <c r="D328" s="190" t="s">
        <v>548</v>
      </c>
      <c r="E328" s="172">
        <v>22.1</v>
      </c>
      <c r="F328" s="85" t="s">
        <v>549</v>
      </c>
      <c r="G328" s="144"/>
      <c r="H328" s="94"/>
      <c r="I328" s="190"/>
    </row>
    <row r="329" spans="3:9" ht="30" customHeight="1">
      <c r="C329" s="73" t="s">
        <v>550</v>
      </c>
      <c r="D329" s="190" t="s">
        <v>551</v>
      </c>
      <c r="E329" s="172">
        <v>304</v>
      </c>
      <c r="F329" s="85" t="s">
        <v>132</v>
      </c>
      <c r="G329" s="144"/>
      <c r="H329" s="94"/>
      <c r="I329" s="190"/>
    </row>
    <row r="330" spans="3:9" ht="30" customHeight="1">
      <c r="C330" s="73" t="s">
        <v>550</v>
      </c>
      <c r="D330" s="190" t="s">
        <v>552</v>
      </c>
      <c r="E330" s="172">
        <v>32</v>
      </c>
      <c r="F330" s="85" t="s">
        <v>71</v>
      </c>
      <c r="G330" s="144"/>
      <c r="H330" s="94"/>
      <c r="I330" s="190"/>
    </row>
    <row r="331" spans="3:9" ht="30" customHeight="1">
      <c r="C331" s="107" t="s">
        <v>553</v>
      </c>
      <c r="D331" s="190"/>
      <c r="E331" s="172"/>
      <c r="F331" s="85"/>
      <c r="G331" s="380"/>
      <c r="H331" s="210"/>
      <c r="I331" s="190"/>
    </row>
    <row r="332" spans="3:9" ht="30" customHeight="1">
      <c r="C332" s="73" t="s">
        <v>554</v>
      </c>
      <c r="D332" s="190"/>
      <c r="E332" s="172"/>
      <c r="F332" s="85"/>
      <c r="G332" s="144"/>
      <c r="H332" s="142"/>
      <c r="I332" s="190"/>
    </row>
    <row r="333" spans="3:9" ht="30" customHeight="1">
      <c r="C333" s="73" t="s">
        <v>555</v>
      </c>
      <c r="D333" s="190" t="s">
        <v>556</v>
      </c>
      <c r="E333" s="172">
        <v>1.7</v>
      </c>
      <c r="F333" s="85" t="s">
        <v>215</v>
      </c>
      <c r="G333" s="144"/>
      <c r="H333" s="94"/>
      <c r="I333" s="190"/>
    </row>
    <row r="334" spans="3:9" ht="30" customHeight="1">
      <c r="C334" s="73" t="s">
        <v>557</v>
      </c>
      <c r="D334" s="190" t="s">
        <v>558</v>
      </c>
      <c r="E334" s="172">
        <v>2.8</v>
      </c>
      <c r="F334" s="85" t="s">
        <v>215</v>
      </c>
      <c r="G334" s="144"/>
      <c r="H334" s="94"/>
      <c r="I334" s="190"/>
    </row>
    <row r="335" spans="3:9" ht="30" customHeight="1">
      <c r="C335" s="73" t="s">
        <v>559</v>
      </c>
      <c r="D335" s="190" t="s">
        <v>540</v>
      </c>
      <c r="E335" s="172">
        <v>0.1</v>
      </c>
      <c r="F335" s="85" t="s">
        <v>215</v>
      </c>
      <c r="G335" s="144"/>
      <c r="H335" s="94"/>
      <c r="I335" s="190"/>
    </row>
    <row r="336" spans="3:9" ht="30" customHeight="1">
      <c r="C336" s="73" t="s">
        <v>559</v>
      </c>
      <c r="D336" s="190" t="s">
        <v>560</v>
      </c>
      <c r="E336" s="228">
        <v>0.02</v>
      </c>
      <c r="F336" s="85" t="s">
        <v>215</v>
      </c>
      <c r="G336" s="144"/>
      <c r="H336" s="94"/>
      <c r="I336" s="190"/>
    </row>
    <row r="337" spans="3:9" ht="30" customHeight="1">
      <c r="C337" s="73" t="s">
        <v>561</v>
      </c>
      <c r="D337" s="190" t="s">
        <v>562</v>
      </c>
      <c r="E337" s="172">
        <v>0.2</v>
      </c>
      <c r="F337" s="85" t="s">
        <v>215</v>
      </c>
      <c r="G337" s="144"/>
      <c r="H337" s="94"/>
      <c r="I337" s="190"/>
    </row>
    <row r="338" spans="3:9" ht="30" customHeight="1">
      <c r="C338" s="73" t="s">
        <v>561</v>
      </c>
      <c r="D338" s="190" t="s">
        <v>563</v>
      </c>
      <c r="E338" s="172">
        <v>0.2</v>
      </c>
      <c r="F338" s="85" t="s">
        <v>215</v>
      </c>
      <c r="G338" s="144"/>
      <c r="H338" s="94"/>
      <c r="I338" s="190"/>
    </row>
    <row r="339" spans="3:9" ht="30" customHeight="1">
      <c r="C339" s="73" t="s">
        <v>162</v>
      </c>
      <c r="D339" s="190"/>
      <c r="E339" s="172">
        <v>1</v>
      </c>
      <c r="F339" s="85" t="s">
        <v>102</v>
      </c>
      <c r="G339" s="380"/>
      <c r="H339" s="142"/>
      <c r="I339" s="190" t="s">
        <v>47</v>
      </c>
    </row>
    <row r="340" spans="3:9" ht="30" customHeight="1">
      <c r="C340" s="73" t="s">
        <v>82</v>
      </c>
      <c r="D340" s="190"/>
      <c r="E340" s="172">
        <v>2.2000000000000002</v>
      </c>
      <c r="F340" s="85" t="s">
        <v>154</v>
      </c>
      <c r="G340" s="144"/>
      <c r="H340" s="94"/>
      <c r="I340" s="190"/>
    </row>
    <row r="341" spans="3:9" ht="30" customHeight="1">
      <c r="C341" s="73" t="s">
        <v>542</v>
      </c>
      <c r="D341" s="190" t="s">
        <v>545</v>
      </c>
      <c r="E341" s="172">
        <v>4.8</v>
      </c>
      <c r="F341" s="85" t="s">
        <v>154</v>
      </c>
      <c r="G341" s="144"/>
      <c r="H341" s="94"/>
      <c r="I341" s="190"/>
    </row>
    <row r="342" spans="3:9" ht="30" customHeight="1">
      <c r="C342" s="73" t="s">
        <v>565</v>
      </c>
      <c r="D342" s="190" t="s">
        <v>566</v>
      </c>
      <c r="E342" s="172">
        <v>2.6</v>
      </c>
      <c r="F342" s="85" t="s">
        <v>154</v>
      </c>
      <c r="G342" s="144"/>
      <c r="H342" s="94"/>
      <c r="I342" s="190"/>
    </row>
    <row r="343" spans="3:9" ht="30" customHeight="1">
      <c r="C343" s="73" t="s">
        <v>546</v>
      </c>
      <c r="D343" s="190" t="s">
        <v>547</v>
      </c>
      <c r="E343" s="172">
        <v>4.8</v>
      </c>
      <c r="F343" s="85" t="s">
        <v>154</v>
      </c>
      <c r="G343" s="144"/>
      <c r="H343" s="94"/>
      <c r="I343" s="190"/>
    </row>
    <row r="344" spans="3:9" ht="30" customHeight="1">
      <c r="C344" s="73" t="s">
        <v>567</v>
      </c>
      <c r="D344" s="190" t="s">
        <v>568</v>
      </c>
      <c r="E344" s="172">
        <v>177</v>
      </c>
      <c r="F344" s="85" t="s">
        <v>17</v>
      </c>
      <c r="G344" s="144"/>
      <c r="H344" s="94"/>
      <c r="I344" s="190"/>
    </row>
    <row r="345" spans="3:9" ht="30" customHeight="1">
      <c r="C345" s="73" t="s">
        <v>569</v>
      </c>
      <c r="D345" s="190" t="s">
        <v>570</v>
      </c>
      <c r="E345" s="172">
        <v>44</v>
      </c>
      <c r="F345" s="85" t="s">
        <v>17</v>
      </c>
      <c r="G345" s="144"/>
      <c r="H345" s="94"/>
      <c r="I345" s="190"/>
    </row>
    <row r="346" spans="3:9" ht="30" customHeight="1">
      <c r="C346" s="73" t="s">
        <v>18</v>
      </c>
      <c r="D346" s="190" t="s">
        <v>571</v>
      </c>
      <c r="E346" s="172">
        <v>8</v>
      </c>
      <c r="F346" s="85" t="s">
        <v>17</v>
      </c>
      <c r="G346" s="144"/>
      <c r="H346" s="94"/>
      <c r="I346" s="190"/>
    </row>
    <row r="347" spans="3:9" ht="30" customHeight="1">
      <c r="C347" s="73" t="s">
        <v>572</v>
      </c>
      <c r="D347" s="190" t="s">
        <v>573</v>
      </c>
      <c r="E347" s="172">
        <v>4</v>
      </c>
      <c r="F347" s="85" t="s">
        <v>128</v>
      </c>
      <c r="G347" s="144"/>
      <c r="H347" s="94"/>
      <c r="I347" s="190"/>
    </row>
    <row r="348" spans="3:9" ht="30" customHeight="1">
      <c r="C348" s="73" t="s">
        <v>574</v>
      </c>
      <c r="D348" s="190"/>
      <c r="E348" s="172">
        <v>4.8</v>
      </c>
      <c r="F348" s="85" t="s">
        <v>154</v>
      </c>
      <c r="G348" s="144"/>
      <c r="H348" s="94"/>
      <c r="I348" s="190"/>
    </row>
    <row r="349" spans="3:9" ht="30" customHeight="1">
      <c r="C349" s="73" t="s">
        <v>163</v>
      </c>
      <c r="D349" s="190" t="s">
        <v>83</v>
      </c>
      <c r="E349" s="172">
        <v>24.6</v>
      </c>
      <c r="F349" s="85" t="s">
        <v>38</v>
      </c>
      <c r="G349" s="144"/>
      <c r="H349" s="94"/>
      <c r="I349" s="190"/>
    </row>
    <row r="350" spans="3:9" ht="30" customHeight="1">
      <c r="C350" s="73" t="s">
        <v>543</v>
      </c>
      <c r="D350" s="190" t="s">
        <v>544</v>
      </c>
      <c r="E350" s="172">
        <v>7.8</v>
      </c>
      <c r="F350" s="85" t="s">
        <v>38</v>
      </c>
      <c r="G350" s="144"/>
      <c r="H350" s="94"/>
      <c r="I350" s="190"/>
    </row>
    <row r="351" spans="3:9" ht="30" customHeight="1">
      <c r="C351" s="73" t="s">
        <v>164</v>
      </c>
      <c r="D351" s="190" t="s">
        <v>548</v>
      </c>
      <c r="E351" s="172">
        <v>390</v>
      </c>
      <c r="F351" s="85" t="s">
        <v>549</v>
      </c>
      <c r="G351" s="144"/>
      <c r="H351" s="94"/>
      <c r="I351" s="190"/>
    </row>
    <row r="352" spans="3:9" ht="30" customHeight="1">
      <c r="C352" s="73" t="s">
        <v>550</v>
      </c>
      <c r="D352" s="190" t="s">
        <v>551</v>
      </c>
      <c r="E352" s="172">
        <v>218</v>
      </c>
      <c r="F352" s="85" t="s">
        <v>132</v>
      </c>
      <c r="G352" s="144"/>
      <c r="H352" s="94"/>
      <c r="I352" s="190"/>
    </row>
    <row r="353" spans="3:9" ht="30" customHeight="1">
      <c r="C353" s="73" t="s">
        <v>550</v>
      </c>
      <c r="D353" s="190" t="s">
        <v>552</v>
      </c>
      <c r="E353" s="172">
        <v>73</v>
      </c>
      <c r="F353" s="85" t="s">
        <v>71</v>
      </c>
      <c r="G353" s="144"/>
      <c r="H353" s="94"/>
      <c r="I353" s="190"/>
    </row>
    <row r="354" spans="3:9" ht="30" customHeight="1">
      <c r="C354" s="107" t="s">
        <v>553</v>
      </c>
      <c r="D354" s="190"/>
      <c r="E354" s="172"/>
      <c r="F354" s="85"/>
      <c r="G354" s="380"/>
      <c r="H354" s="210"/>
      <c r="I354" s="190"/>
    </row>
    <row r="355" spans="3:9" ht="30" customHeight="1">
      <c r="C355" s="73" t="s">
        <v>576</v>
      </c>
      <c r="D355" s="190"/>
      <c r="E355" s="172"/>
      <c r="F355" s="85"/>
      <c r="G355" s="144"/>
      <c r="H355" s="142"/>
      <c r="I355" s="190"/>
    </row>
    <row r="356" spans="3:9" ht="30" customHeight="1">
      <c r="C356" s="73" t="s">
        <v>577</v>
      </c>
      <c r="D356" s="190" t="s">
        <v>578</v>
      </c>
      <c r="E356" s="172">
        <v>0.1</v>
      </c>
      <c r="F356" s="85" t="s">
        <v>215</v>
      </c>
      <c r="G356" s="144"/>
      <c r="H356" s="94"/>
      <c r="I356" s="190"/>
    </row>
    <row r="357" spans="3:9" ht="30" customHeight="1">
      <c r="C357" s="73" t="s">
        <v>559</v>
      </c>
      <c r="D357" s="190" t="s">
        <v>579</v>
      </c>
      <c r="E357" s="228">
        <v>0.04</v>
      </c>
      <c r="F357" s="85" t="s">
        <v>215</v>
      </c>
      <c r="G357" s="144"/>
      <c r="H357" s="94"/>
      <c r="I357" s="190"/>
    </row>
    <row r="358" spans="3:9" ht="30" customHeight="1">
      <c r="C358" s="73" t="s">
        <v>82</v>
      </c>
      <c r="D358" s="190"/>
      <c r="E358" s="172">
        <v>0.1</v>
      </c>
      <c r="F358" s="85" t="s">
        <v>154</v>
      </c>
      <c r="G358" s="144"/>
      <c r="H358" s="94"/>
      <c r="I358" s="190"/>
    </row>
    <row r="359" spans="3:9" ht="30" customHeight="1">
      <c r="C359" s="73" t="s">
        <v>542</v>
      </c>
      <c r="D359" s="190" t="s">
        <v>545</v>
      </c>
      <c r="E359" s="172">
        <v>0.1</v>
      </c>
      <c r="F359" s="85" t="s">
        <v>154</v>
      </c>
      <c r="G359" s="144"/>
      <c r="H359" s="94"/>
      <c r="I359" s="190"/>
    </row>
    <row r="360" spans="3:9" ht="30" customHeight="1">
      <c r="C360" s="73" t="s">
        <v>546</v>
      </c>
      <c r="D360" s="190" t="s">
        <v>547</v>
      </c>
      <c r="E360" s="172">
        <v>0.1</v>
      </c>
      <c r="F360" s="85" t="s">
        <v>154</v>
      </c>
      <c r="G360" s="144"/>
      <c r="H360" s="94"/>
      <c r="I360" s="190"/>
    </row>
    <row r="361" spans="3:9" ht="30" customHeight="1">
      <c r="C361" s="73" t="s">
        <v>567</v>
      </c>
      <c r="D361" s="190" t="s">
        <v>580</v>
      </c>
      <c r="E361" s="172">
        <v>9</v>
      </c>
      <c r="F361" s="85" t="s">
        <v>17</v>
      </c>
      <c r="G361" s="144"/>
      <c r="H361" s="94"/>
      <c r="I361" s="190"/>
    </row>
    <row r="362" spans="3:9" ht="30" customHeight="1">
      <c r="C362" s="73" t="s">
        <v>574</v>
      </c>
      <c r="D362" s="190"/>
      <c r="E362" s="172">
        <v>0.1</v>
      </c>
      <c r="F362" s="85" t="s">
        <v>154</v>
      </c>
      <c r="G362" s="144"/>
      <c r="H362" s="94"/>
      <c r="I362" s="190"/>
    </row>
    <row r="363" spans="3:9" ht="30" customHeight="1">
      <c r="C363" s="73" t="s">
        <v>163</v>
      </c>
      <c r="D363" s="190" t="s">
        <v>83</v>
      </c>
      <c r="E363" s="172">
        <v>0.8</v>
      </c>
      <c r="F363" s="85" t="s">
        <v>38</v>
      </c>
      <c r="G363" s="144"/>
      <c r="H363" s="94"/>
      <c r="I363" s="190"/>
    </row>
    <row r="364" spans="3:9" ht="30" customHeight="1">
      <c r="C364" s="73" t="s">
        <v>543</v>
      </c>
      <c r="D364" s="190" t="s">
        <v>544</v>
      </c>
      <c r="E364" s="172">
        <v>18.5</v>
      </c>
      <c r="F364" s="85" t="s">
        <v>38</v>
      </c>
      <c r="G364" s="144"/>
      <c r="H364" s="94"/>
      <c r="I364" s="190"/>
    </row>
    <row r="365" spans="3:9" ht="30" customHeight="1">
      <c r="C365" s="73" t="s">
        <v>164</v>
      </c>
      <c r="D365" s="190" t="s">
        <v>548</v>
      </c>
      <c r="E365" s="172">
        <v>3.8</v>
      </c>
      <c r="F365" s="85" t="s">
        <v>549</v>
      </c>
      <c r="G365" s="144"/>
      <c r="H365" s="94"/>
      <c r="I365" s="190"/>
    </row>
    <row r="366" spans="3:9" ht="30" customHeight="1">
      <c r="C366" s="73" t="s">
        <v>550</v>
      </c>
      <c r="D366" s="190" t="s">
        <v>551</v>
      </c>
      <c r="E366" s="172">
        <v>4</v>
      </c>
      <c r="F366" s="85" t="s">
        <v>132</v>
      </c>
      <c r="G366" s="144"/>
      <c r="H366" s="94"/>
      <c r="I366" s="190"/>
    </row>
    <row r="367" spans="3:9" ht="30" customHeight="1">
      <c r="C367" s="73" t="s">
        <v>550</v>
      </c>
      <c r="D367" s="190" t="s">
        <v>552</v>
      </c>
      <c r="E367" s="172">
        <v>20</v>
      </c>
      <c r="F367" s="85" t="s">
        <v>71</v>
      </c>
      <c r="G367" s="144"/>
      <c r="H367" s="94"/>
      <c r="I367" s="190"/>
    </row>
    <row r="368" spans="3:9" ht="30" customHeight="1">
      <c r="C368" s="107" t="s">
        <v>553</v>
      </c>
      <c r="D368" s="190"/>
      <c r="E368" s="172"/>
      <c r="F368" s="85"/>
      <c r="G368" s="380"/>
      <c r="H368" s="210"/>
      <c r="I368" s="190"/>
    </row>
    <row r="369" spans="3:9" ht="30" customHeight="1">
      <c r="C369" s="107" t="s">
        <v>4</v>
      </c>
      <c r="D369" s="190"/>
      <c r="E369" s="172"/>
      <c r="F369" s="85"/>
      <c r="G369" s="380"/>
      <c r="H369" s="210"/>
      <c r="I369" s="190"/>
    </row>
    <row r="370" spans="3:9" ht="30" customHeight="1">
      <c r="C370" s="83"/>
      <c r="D370" s="190"/>
      <c r="E370" s="172"/>
      <c r="F370" s="85"/>
      <c r="G370" s="380"/>
      <c r="H370" s="142"/>
      <c r="I370" s="190"/>
    </row>
    <row r="371" spans="3:9" ht="30" customHeight="1">
      <c r="C371" s="107" t="s">
        <v>5</v>
      </c>
      <c r="D371" s="190"/>
      <c r="E371" s="172"/>
      <c r="F371" s="85"/>
      <c r="G371" s="380"/>
      <c r="H371" s="210"/>
      <c r="I371" s="190"/>
    </row>
    <row r="372" spans="3:9" ht="30" customHeight="1">
      <c r="C372" s="83"/>
      <c r="D372" s="190"/>
      <c r="E372" s="172"/>
      <c r="F372" s="85"/>
      <c r="G372" s="380"/>
      <c r="H372" s="142"/>
      <c r="I372" s="190"/>
    </row>
    <row r="373" spans="3:9" ht="30" customHeight="1">
      <c r="C373" s="83" t="s">
        <v>111</v>
      </c>
      <c r="D373" s="190"/>
      <c r="E373" s="172"/>
      <c r="F373" s="85"/>
      <c r="G373" s="380"/>
      <c r="H373" s="142"/>
      <c r="I373" s="190"/>
    </row>
    <row r="374" spans="3:9" ht="30" customHeight="1">
      <c r="C374" s="83" t="s">
        <v>187</v>
      </c>
      <c r="D374" s="190"/>
      <c r="E374" s="172"/>
      <c r="F374" s="85"/>
      <c r="G374" s="380"/>
      <c r="H374" s="142"/>
      <c r="I374" s="190"/>
    </row>
    <row r="375" spans="3:9" ht="30" customHeight="1">
      <c r="C375" s="83" t="s">
        <v>581</v>
      </c>
      <c r="D375" s="190"/>
      <c r="E375" s="172"/>
      <c r="F375" s="85"/>
      <c r="G375" s="144"/>
      <c r="H375" s="142"/>
      <c r="I375" s="190"/>
    </row>
    <row r="376" spans="3:9" ht="30" customHeight="1">
      <c r="C376" s="73" t="s">
        <v>582</v>
      </c>
      <c r="D376" s="190" t="s">
        <v>583</v>
      </c>
      <c r="E376" s="172">
        <v>369</v>
      </c>
      <c r="F376" s="85" t="s">
        <v>72</v>
      </c>
      <c r="G376" s="144"/>
      <c r="H376" s="94"/>
      <c r="I376" s="190"/>
    </row>
    <row r="377" spans="3:9" ht="30" customHeight="1">
      <c r="C377" s="107" t="s">
        <v>98</v>
      </c>
      <c r="D377" s="190"/>
      <c r="E377" s="172"/>
      <c r="F377" s="85"/>
      <c r="G377" s="380"/>
      <c r="H377" s="210"/>
      <c r="I377" s="190"/>
    </row>
    <row r="378" spans="3:9" ht="30" customHeight="1">
      <c r="C378" s="73"/>
      <c r="D378" s="190"/>
      <c r="E378" s="172"/>
      <c r="F378" s="85"/>
      <c r="G378" s="144"/>
      <c r="H378" s="142"/>
      <c r="I378" s="143"/>
    </row>
    <row r="379" spans="3:9" ht="30" customHeight="1">
      <c r="C379" s="83" t="s">
        <v>586</v>
      </c>
      <c r="D379" s="190"/>
      <c r="E379" s="172"/>
      <c r="F379" s="85"/>
      <c r="G379" s="380"/>
      <c r="H379" s="142"/>
      <c r="I379" s="143"/>
    </row>
    <row r="380" spans="3:9" ht="30" customHeight="1">
      <c r="C380" s="83" t="s">
        <v>187</v>
      </c>
      <c r="D380" s="143"/>
      <c r="E380" s="172"/>
      <c r="F380" s="85"/>
      <c r="G380" s="380"/>
      <c r="H380" s="142"/>
      <c r="I380" s="143"/>
    </row>
    <row r="381" spans="3:9" ht="30" customHeight="1">
      <c r="C381" s="73" t="s">
        <v>587</v>
      </c>
      <c r="D381" s="143" t="s">
        <v>594</v>
      </c>
      <c r="E381" s="172">
        <v>8.6999999999999993</v>
      </c>
      <c r="F381" s="85" t="s">
        <v>549</v>
      </c>
      <c r="G381" s="144"/>
      <c r="H381" s="94"/>
      <c r="I381" s="143"/>
    </row>
    <row r="382" spans="3:9" ht="30" customHeight="1">
      <c r="C382" s="73" t="s">
        <v>588</v>
      </c>
      <c r="D382" s="143" t="s">
        <v>502</v>
      </c>
      <c r="E382" s="172">
        <v>0.5</v>
      </c>
      <c r="F382" s="85" t="s">
        <v>19</v>
      </c>
      <c r="G382" s="144"/>
      <c r="H382" s="94"/>
      <c r="I382" s="76"/>
    </row>
    <row r="383" spans="3:9" ht="30" customHeight="1">
      <c r="C383" s="73" t="s">
        <v>589</v>
      </c>
      <c r="D383" s="143" t="s">
        <v>502</v>
      </c>
      <c r="E383" s="172">
        <v>2.4</v>
      </c>
      <c r="F383" s="85" t="s">
        <v>19</v>
      </c>
      <c r="G383" s="144"/>
      <c r="H383" s="94"/>
      <c r="I383" s="76"/>
    </row>
    <row r="384" spans="3:9" ht="30" customHeight="1">
      <c r="C384" s="73" t="s">
        <v>590</v>
      </c>
      <c r="D384" s="143" t="s">
        <v>502</v>
      </c>
      <c r="E384" s="172">
        <v>90.9</v>
      </c>
      <c r="F384" s="85" t="s">
        <v>549</v>
      </c>
      <c r="G384" s="144"/>
      <c r="H384" s="94"/>
      <c r="I384" s="143"/>
    </row>
    <row r="385" spans="3:9" ht="30" customHeight="1">
      <c r="C385" s="73" t="s">
        <v>591</v>
      </c>
      <c r="D385" s="143" t="s">
        <v>502</v>
      </c>
      <c r="E385" s="172">
        <v>21.7</v>
      </c>
      <c r="F385" s="85" t="s">
        <v>38</v>
      </c>
      <c r="G385" s="144"/>
      <c r="H385" s="94"/>
      <c r="I385" s="143"/>
    </row>
    <row r="386" spans="3:9" ht="30" customHeight="1">
      <c r="C386" s="73" t="s">
        <v>592</v>
      </c>
      <c r="D386" s="143" t="s">
        <v>595</v>
      </c>
      <c r="E386" s="172">
        <v>1</v>
      </c>
      <c r="F386" s="85" t="s">
        <v>17</v>
      </c>
      <c r="G386" s="144"/>
      <c r="H386" s="94"/>
      <c r="I386" s="143"/>
    </row>
    <row r="387" spans="3:9" ht="30" customHeight="1">
      <c r="C387" s="73" t="s">
        <v>12</v>
      </c>
      <c r="D387" s="143" t="s">
        <v>596</v>
      </c>
      <c r="E387" s="172">
        <v>7.6</v>
      </c>
      <c r="F387" s="85" t="s">
        <v>38</v>
      </c>
      <c r="G387" s="144"/>
      <c r="H387" s="94"/>
      <c r="I387" s="143"/>
    </row>
    <row r="388" spans="3:9" ht="30" customHeight="1">
      <c r="C388" s="73" t="s">
        <v>593</v>
      </c>
      <c r="D388" s="143" t="s">
        <v>597</v>
      </c>
      <c r="E388" s="172">
        <v>1.2</v>
      </c>
      <c r="F388" s="85" t="s">
        <v>19</v>
      </c>
      <c r="G388" s="144"/>
      <c r="H388" s="94"/>
      <c r="I388" s="143"/>
    </row>
    <row r="389" spans="3:9" ht="30" customHeight="1">
      <c r="C389" s="107" t="s">
        <v>5</v>
      </c>
      <c r="D389" s="190"/>
      <c r="E389" s="172"/>
      <c r="F389" s="85"/>
      <c r="G389" s="380"/>
      <c r="H389" s="210"/>
      <c r="I389" s="143"/>
    </row>
    <row r="390" spans="3:9" ht="30" customHeight="1">
      <c r="C390" s="73"/>
      <c r="D390" s="143"/>
      <c r="E390" s="172"/>
      <c r="F390" s="85"/>
      <c r="G390" s="380"/>
      <c r="H390" s="210"/>
      <c r="I390" s="143"/>
    </row>
    <row r="391" spans="3:9" ht="30" customHeight="1">
      <c r="C391" s="83" t="s">
        <v>188</v>
      </c>
      <c r="D391" s="143"/>
      <c r="E391" s="172"/>
      <c r="F391" s="85"/>
      <c r="G391" s="380"/>
      <c r="H391" s="142"/>
      <c r="I391" s="143"/>
    </row>
    <row r="392" spans="3:9" ht="30" customHeight="1">
      <c r="C392" s="73" t="s">
        <v>603</v>
      </c>
      <c r="D392" s="143" t="s">
        <v>605</v>
      </c>
      <c r="E392" s="172">
        <v>44.1</v>
      </c>
      <c r="F392" s="85" t="s">
        <v>549</v>
      </c>
      <c r="G392" s="144"/>
      <c r="H392" s="94"/>
      <c r="I392" s="143"/>
    </row>
    <row r="393" spans="3:9" ht="30" customHeight="1">
      <c r="C393" s="73" t="s">
        <v>604</v>
      </c>
      <c r="D393" s="143" t="s">
        <v>532</v>
      </c>
      <c r="E393" s="172">
        <v>41.8</v>
      </c>
      <c r="F393" s="85" t="s">
        <v>549</v>
      </c>
      <c r="G393" s="144"/>
      <c r="H393" s="94"/>
      <c r="I393" s="190"/>
    </row>
    <row r="394" spans="3:9" ht="30" customHeight="1">
      <c r="C394" s="73" t="s">
        <v>135</v>
      </c>
      <c r="D394" s="143" t="s">
        <v>606</v>
      </c>
      <c r="E394" s="172">
        <v>19.5</v>
      </c>
      <c r="F394" s="85" t="s">
        <v>19</v>
      </c>
      <c r="G394" s="144"/>
      <c r="H394" s="94"/>
      <c r="I394" s="143"/>
    </row>
    <row r="395" spans="3:9" ht="30" customHeight="1">
      <c r="C395" s="73" t="s">
        <v>130</v>
      </c>
      <c r="D395" s="190"/>
      <c r="E395" s="172">
        <v>1</v>
      </c>
      <c r="F395" s="85" t="s">
        <v>102</v>
      </c>
      <c r="G395" s="144"/>
      <c r="H395" s="94"/>
      <c r="I395" s="190" t="s">
        <v>48</v>
      </c>
    </row>
    <row r="396" spans="3:9" ht="30" customHeight="1">
      <c r="C396" s="73" t="s">
        <v>609</v>
      </c>
      <c r="D396" s="143" t="s">
        <v>612</v>
      </c>
      <c r="E396" s="172">
        <v>6.2</v>
      </c>
      <c r="F396" s="85" t="s">
        <v>38</v>
      </c>
      <c r="G396" s="144"/>
      <c r="H396" s="94"/>
      <c r="I396" s="143"/>
    </row>
    <row r="397" spans="3:9" ht="30" customHeight="1">
      <c r="C397" s="73" t="s">
        <v>610</v>
      </c>
      <c r="D397" s="143"/>
      <c r="E397" s="172">
        <v>2</v>
      </c>
      <c r="F397" s="85" t="s">
        <v>38</v>
      </c>
      <c r="G397" s="144"/>
      <c r="H397" s="94"/>
      <c r="I397" s="143"/>
    </row>
    <row r="398" spans="3:9" ht="30" customHeight="1">
      <c r="C398" s="73" t="s">
        <v>611</v>
      </c>
      <c r="D398" s="143" t="s">
        <v>613</v>
      </c>
      <c r="E398" s="172">
        <v>2</v>
      </c>
      <c r="F398" s="85" t="s">
        <v>128</v>
      </c>
      <c r="G398" s="144"/>
      <c r="H398" s="94"/>
      <c r="I398" s="190"/>
    </row>
    <row r="399" spans="3:9" ht="30" customHeight="1">
      <c r="C399" s="73" t="s">
        <v>611</v>
      </c>
      <c r="D399" s="143" t="s">
        <v>614</v>
      </c>
      <c r="E399" s="172">
        <v>1</v>
      </c>
      <c r="F399" s="85" t="s">
        <v>128</v>
      </c>
      <c r="G399" s="144"/>
      <c r="H399" s="94"/>
      <c r="I399" s="190"/>
    </row>
    <row r="400" spans="3:9" ht="30" customHeight="1">
      <c r="C400" s="107" t="s">
        <v>5</v>
      </c>
      <c r="D400" s="190"/>
      <c r="E400" s="172"/>
      <c r="F400" s="85"/>
      <c r="G400" s="380"/>
      <c r="H400" s="210"/>
      <c r="I400" s="143"/>
    </row>
    <row r="401" spans="3:9" ht="30" customHeight="1">
      <c r="C401" s="73"/>
      <c r="D401" s="143"/>
      <c r="E401" s="172"/>
      <c r="F401" s="85"/>
      <c r="G401" s="144"/>
      <c r="H401" s="142"/>
      <c r="I401" s="143"/>
    </row>
    <row r="402" spans="3:9" ht="30" customHeight="1">
      <c r="C402" s="83" t="s">
        <v>601</v>
      </c>
      <c r="D402" s="190"/>
      <c r="E402" s="172"/>
      <c r="F402" s="85"/>
      <c r="G402" s="380"/>
      <c r="H402" s="142"/>
      <c r="I402" s="190"/>
    </row>
    <row r="403" spans="3:9" ht="30" customHeight="1">
      <c r="C403" s="83" t="s">
        <v>203</v>
      </c>
      <c r="D403" s="190"/>
      <c r="E403" s="172"/>
      <c r="F403" s="85"/>
      <c r="G403" s="380"/>
      <c r="H403" s="142"/>
      <c r="I403" s="190"/>
    </row>
    <row r="404" spans="3:9" ht="30" customHeight="1">
      <c r="C404" s="388" t="s">
        <v>202</v>
      </c>
      <c r="D404" s="718" t="s">
        <v>615</v>
      </c>
      <c r="E404" s="719">
        <v>8.8000000000000007</v>
      </c>
      <c r="F404" s="390" t="s">
        <v>73</v>
      </c>
      <c r="G404" s="391"/>
      <c r="H404" s="392"/>
      <c r="I404" s="718"/>
    </row>
    <row r="405" spans="3:9" ht="30" customHeight="1">
      <c r="C405" s="184" t="s">
        <v>202</v>
      </c>
      <c r="D405" s="190" t="s">
        <v>616</v>
      </c>
      <c r="E405" s="172">
        <v>21.2</v>
      </c>
      <c r="F405" s="85" t="s">
        <v>73</v>
      </c>
      <c r="G405" s="144"/>
      <c r="H405" s="94"/>
      <c r="I405" s="190"/>
    </row>
    <row r="406" spans="3:9" ht="30" customHeight="1">
      <c r="C406" s="184" t="s">
        <v>202</v>
      </c>
      <c r="D406" s="190" t="s">
        <v>617</v>
      </c>
      <c r="E406" s="172">
        <v>2.8</v>
      </c>
      <c r="F406" s="85" t="s">
        <v>73</v>
      </c>
      <c r="G406" s="144"/>
      <c r="H406" s="94"/>
      <c r="I406" s="190"/>
    </row>
    <row r="407" spans="3:9" ht="30" customHeight="1">
      <c r="C407" s="184" t="s">
        <v>202</v>
      </c>
      <c r="D407" s="230" t="s">
        <v>618</v>
      </c>
      <c r="E407" s="185">
        <v>0.4</v>
      </c>
      <c r="F407" s="181" t="s">
        <v>73</v>
      </c>
      <c r="G407" s="144"/>
      <c r="H407" s="94"/>
      <c r="I407" s="190"/>
    </row>
    <row r="408" spans="3:9" ht="30" customHeight="1">
      <c r="C408" s="184" t="s">
        <v>202</v>
      </c>
      <c r="D408" s="230" t="s">
        <v>619</v>
      </c>
      <c r="E408" s="185">
        <v>10.7</v>
      </c>
      <c r="F408" s="181" t="s">
        <v>73</v>
      </c>
      <c r="G408" s="144"/>
      <c r="H408" s="94"/>
      <c r="I408" s="190"/>
    </row>
    <row r="409" spans="3:9" ht="30" customHeight="1">
      <c r="C409" s="184" t="s">
        <v>202</v>
      </c>
      <c r="D409" s="230" t="s">
        <v>620</v>
      </c>
      <c r="E409" s="185">
        <v>2.1</v>
      </c>
      <c r="F409" s="181" t="s">
        <v>73</v>
      </c>
      <c r="G409" s="144"/>
      <c r="H409" s="94"/>
      <c r="I409" s="190"/>
    </row>
    <row r="410" spans="3:9" ht="30" customHeight="1">
      <c r="C410" s="184" t="s">
        <v>202</v>
      </c>
      <c r="D410" s="190" t="s">
        <v>621</v>
      </c>
      <c r="E410" s="231">
        <v>0.01</v>
      </c>
      <c r="F410" s="181" t="s">
        <v>73</v>
      </c>
      <c r="G410" s="144"/>
      <c r="H410" s="94"/>
      <c r="I410" s="190"/>
    </row>
    <row r="411" spans="3:9" ht="30" customHeight="1">
      <c r="C411" s="184" t="s">
        <v>202</v>
      </c>
      <c r="D411" s="230" t="s">
        <v>676</v>
      </c>
      <c r="E411" s="231">
        <v>0.02</v>
      </c>
      <c r="F411" s="181" t="s">
        <v>73</v>
      </c>
      <c r="G411" s="144"/>
      <c r="H411" s="94"/>
      <c r="I411" s="190"/>
    </row>
    <row r="412" spans="3:9" ht="30" customHeight="1">
      <c r="C412" s="184" t="s">
        <v>202</v>
      </c>
      <c r="D412" s="230" t="s">
        <v>677</v>
      </c>
      <c r="E412" s="185">
        <v>0.1</v>
      </c>
      <c r="F412" s="181" t="s">
        <v>73</v>
      </c>
      <c r="G412" s="144"/>
      <c r="H412" s="94"/>
      <c r="I412" s="190"/>
    </row>
    <row r="413" spans="3:9" ht="30" customHeight="1">
      <c r="C413" s="184" t="s">
        <v>202</v>
      </c>
      <c r="D413" s="190" t="s">
        <v>678</v>
      </c>
      <c r="E413" s="231">
        <v>0.01</v>
      </c>
      <c r="F413" s="181" t="s">
        <v>73</v>
      </c>
      <c r="G413" s="144"/>
      <c r="H413" s="94"/>
      <c r="I413" s="190"/>
    </row>
    <row r="414" spans="3:9" ht="30" customHeight="1">
      <c r="C414" s="184" t="s">
        <v>202</v>
      </c>
      <c r="D414" s="190" t="s">
        <v>622</v>
      </c>
      <c r="E414" s="185">
        <v>0.6</v>
      </c>
      <c r="F414" s="181" t="s">
        <v>73</v>
      </c>
      <c r="G414" s="144"/>
      <c r="H414" s="94"/>
      <c r="I414" s="190"/>
    </row>
    <row r="415" spans="3:9" ht="30" customHeight="1">
      <c r="C415" s="184" t="s">
        <v>202</v>
      </c>
      <c r="D415" s="190" t="s">
        <v>623</v>
      </c>
      <c r="E415" s="185">
        <v>9.1</v>
      </c>
      <c r="F415" s="181" t="s">
        <v>73</v>
      </c>
      <c r="G415" s="144"/>
      <c r="H415" s="94"/>
      <c r="I415" s="190"/>
    </row>
    <row r="416" spans="3:9" ht="30" customHeight="1">
      <c r="C416" s="184" t="s">
        <v>202</v>
      </c>
      <c r="D416" s="190" t="s">
        <v>624</v>
      </c>
      <c r="E416" s="185">
        <v>0.9</v>
      </c>
      <c r="F416" s="181" t="s">
        <v>73</v>
      </c>
      <c r="G416" s="144"/>
      <c r="H416" s="94"/>
      <c r="I416" s="190"/>
    </row>
    <row r="417" spans="3:9" ht="30" customHeight="1">
      <c r="C417" s="184" t="s">
        <v>202</v>
      </c>
      <c r="D417" s="190" t="s">
        <v>625</v>
      </c>
      <c r="E417" s="185">
        <v>3.6</v>
      </c>
      <c r="F417" s="181" t="s">
        <v>73</v>
      </c>
      <c r="G417" s="144"/>
      <c r="H417" s="94"/>
      <c r="I417" s="190"/>
    </row>
    <row r="418" spans="3:9" ht="30" customHeight="1">
      <c r="C418" s="184" t="s">
        <v>202</v>
      </c>
      <c r="D418" s="190" t="s">
        <v>626</v>
      </c>
      <c r="E418" s="172">
        <v>2.1</v>
      </c>
      <c r="F418" s="85" t="s">
        <v>73</v>
      </c>
      <c r="G418" s="144"/>
      <c r="H418" s="94"/>
      <c r="I418" s="190"/>
    </row>
    <row r="419" spans="3:9" ht="30" customHeight="1">
      <c r="C419" s="184" t="s">
        <v>202</v>
      </c>
      <c r="D419" s="190" t="s">
        <v>627</v>
      </c>
      <c r="E419" s="172">
        <v>2.1</v>
      </c>
      <c r="F419" s="85" t="s">
        <v>73</v>
      </c>
      <c r="G419" s="144"/>
      <c r="H419" s="94"/>
      <c r="I419" s="190"/>
    </row>
    <row r="420" spans="3:9" ht="30" customHeight="1">
      <c r="C420" s="184" t="s">
        <v>202</v>
      </c>
      <c r="D420" s="190" t="s">
        <v>628</v>
      </c>
      <c r="E420" s="172">
        <v>0.1</v>
      </c>
      <c r="F420" s="85" t="s">
        <v>73</v>
      </c>
      <c r="G420" s="144"/>
      <c r="H420" s="392"/>
      <c r="I420" s="718"/>
    </row>
    <row r="421" spans="3:9" ht="30" customHeight="1">
      <c r="C421" s="184" t="s">
        <v>202</v>
      </c>
      <c r="D421" s="190" t="s">
        <v>683</v>
      </c>
      <c r="E421" s="228">
        <v>0.01</v>
      </c>
      <c r="F421" s="85" t="s">
        <v>73</v>
      </c>
      <c r="G421" s="144"/>
      <c r="H421" s="94"/>
      <c r="I421" s="190"/>
    </row>
    <row r="422" spans="3:9" ht="30" customHeight="1">
      <c r="C422" s="184" t="s">
        <v>202</v>
      </c>
      <c r="D422" s="190" t="s">
        <v>629</v>
      </c>
      <c r="E422" s="172">
        <v>19.2</v>
      </c>
      <c r="F422" s="85" t="s">
        <v>73</v>
      </c>
      <c r="G422" s="144"/>
      <c r="H422" s="94"/>
      <c r="I422" s="190"/>
    </row>
    <row r="423" spans="3:9" ht="30" customHeight="1">
      <c r="C423" s="721" t="s">
        <v>114</v>
      </c>
      <c r="D423" s="718" t="s">
        <v>630</v>
      </c>
      <c r="E423" s="719">
        <v>8.8000000000000007</v>
      </c>
      <c r="F423" s="390" t="s">
        <v>73</v>
      </c>
      <c r="G423" s="391"/>
      <c r="H423" s="392"/>
      <c r="I423" s="718"/>
    </row>
    <row r="424" spans="3:9" ht="30" customHeight="1">
      <c r="C424" s="195" t="s">
        <v>114</v>
      </c>
      <c r="D424" s="190" t="s">
        <v>631</v>
      </c>
      <c r="E424" s="172">
        <v>21.2</v>
      </c>
      <c r="F424" s="85" t="s">
        <v>73</v>
      </c>
      <c r="G424" s="144"/>
      <c r="H424" s="94"/>
      <c r="I424" s="190"/>
    </row>
    <row r="425" spans="3:9" ht="30" customHeight="1">
      <c r="C425" s="195" t="s">
        <v>114</v>
      </c>
      <c r="D425" s="190" t="s">
        <v>632</v>
      </c>
      <c r="E425" s="172">
        <v>2.8</v>
      </c>
      <c r="F425" s="85" t="s">
        <v>73</v>
      </c>
      <c r="G425" s="144"/>
      <c r="H425" s="94"/>
      <c r="I425" s="190"/>
    </row>
    <row r="426" spans="3:9" ht="30" customHeight="1">
      <c r="C426" s="195" t="s">
        <v>114</v>
      </c>
      <c r="D426" s="230" t="s">
        <v>633</v>
      </c>
      <c r="E426" s="185">
        <v>0.4</v>
      </c>
      <c r="F426" s="181" t="s">
        <v>73</v>
      </c>
      <c r="G426" s="144"/>
      <c r="H426" s="94"/>
      <c r="I426" s="190"/>
    </row>
    <row r="427" spans="3:9" ht="30" customHeight="1">
      <c r="C427" s="195" t="s">
        <v>114</v>
      </c>
      <c r="D427" s="230" t="s">
        <v>634</v>
      </c>
      <c r="E427" s="185">
        <v>10.7</v>
      </c>
      <c r="F427" s="181" t="s">
        <v>73</v>
      </c>
      <c r="G427" s="144"/>
      <c r="H427" s="94"/>
      <c r="I427" s="190"/>
    </row>
    <row r="428" spans="3:9" ht="30" customHeight="1">
      <c r="C428" s="195" t="s">
        <v>114</v>
      </c>
      <c r="D428" s="230" t="s">
        <v>635</v>
      </c>
      <c r="E428" s="185">
        <v>2.1</v>
      </c>
      <c r="F428" s="181" t="s">
        <v>73</v>
      </c>
      <c r="G428" s="144"/>
      <c r="H428" s="94"/>
      <c r="I428" s="190"/>
    </row>
    <row r="429" spans="3:9" ht="30" customHeight="1">
      <c r="C429" s="195" t="s">
        <v>114</v>
      </c>
      <c r="D429" s="190" t="s">
        <v>636</v>
      </c>
      <c r="E429" s="231">
        <v>0.01</v>
      </c>
      <c r="F429" s="181" t="s">
        <v>73</v>
      </c>
      <c r="G429" s="144"/>
      <c r="H429" s="94"/>
      <c r="I429" s="190"/>
    </row>
    <row r="430" spans="3:9" ht="30" customHeight="1">
      <c r="C430" s="195" t="s">
        <v>114</v>
      </c>
      <c r="D430" s="230" t="s">
        <v>679</v>
      </c>
      <c r="E430" s="231">
        <v>0.02</v>
      </c>
      <c r="F430" s="181" t="s">
        <v>73</v>
      </c>
      <c r="G430" s="144"/>
      <c r="H430" s="94"/>
      <c r="I430" s="190"/>
    </row>
    <row r="431" spans="3:9" ht="30" customHeight="1">
      <c r="C431" s="195" t="s">
        <v>114</v>
      </c>
      <c r="D431" s="230" t="s">
        <v>680</v>
      </c>
      <c r="E431" s="185">
        <v>0.1</v>
      </c>
      <c r="F431" s="181" t="s">
        <v>73</v>
      </c>
      <c r="G431" s="144"/>
      <c r="H431" s="94"/>
      <c r="I431" s="190"/>
    </row>
    <row r="432" spans="3:9" ht="30" customHeight="1">
      <c r="C432" s="195" t="s">
        <v>114</v>
      </c>
      <c r="D432" s="190" t="s">
        <v>681</v>
      </c>
      <c r="E432" s="231">
        <v>0.01</v>
      </c>
      <c r="F432" s="181" t="s">
        <v>73</v>
      </c>
      <c r="G432" s="144"/>
      <c r="H432" s="94"/>
      <c r="I432" s="190"/>
    </row>
    <row r="433" spans="3:9" ht="30" customHeight="1">
      <c r="C433" s="195" t="s">
        <v>114</v>
      </c>
      <c r="D433" s="190" t="s">
        <v>637</v>
      </c>
      <c r="E433" s="185">
        <v>0.6</v>
      </c>
      <c r="F433" s="181" t="s">
        <v>73</v>
      </c>
      <c r="G433" s="144"/>
      <c r="H433" s="94"/>
      <c r="I433" s="190"/>
    </row>
    <row r="434" spans="3:9" ht="30" customHeight="1">
      <c r="C434" s="195" t="s">
        <v>114</v>
      </c>
      <c r="D434" s="190" t="s">
        <v>638</v>
      </c>
      <c r="E434" s="185">
        <v>9.1</v>
      </c>
      <c r="F434" s="181" t="s">
        <v>73</v>
      </c>
      <c r="G434" s="144"/>
      <c r="H434" s="94"/>
      <c r="I434" s="190"/>
    </row>
    <row r="435" spans="3:9" ht="30" customHeight="1">
      <c r="C435" s="195" t="s">
        <v>114</v>
      </c>
      <c r="D435" s="190" t="s">
        <v>639</v>
      </c>
      <c r="E435" s="185">
        <v>0.9</v>
      </c>
      <c r="F435" s="181" t="s">
        <v>73</v>
      </c>
      <c r="G435" s="144"/>
      <c r="H435" s="94"/>
      <c r="I435" s="190"/>
    </row>
    <row r="436" spans="3:9" ht="30" customHeight="1">
      <c r="C436" s="195" t="s">
        <v>114</v>
      </c>
      <c r="D436" s="190" t="s">
        <v>640</v>
      </c>
      <c r="E436" s="185">
        <v>3.6</v>
      </c>
      <c r="F436" s="181" t="s">
        <v>73</v>
      </c>
      <c r="G436" s="144"/>
      <c r="H436" s="94"/>
      <c r="I436" s="190"/>
    </row>
    <row r="437" spans="3:9" ht="30" customHeight="1">
      <c r="C437" s="195" t="s">
        <v>114</v>
      </c>
      <c r="D437" s="190" t="s">
        <v>641</v>
      </c>
      <c r="E437" s="172">
        <v>2.1</v>
      </c>
      <c r="F437" s="85" t="s">
        <v>73</v>
      </c>
      <c r="G437" s="144"/>
      <c r="H437" s="94"/>
      <c r="I437" s="190"/>
    </row>
    <row r="438" spans="3:9" ht="30" customHeight="1">
      <c r="C438" s="195" t="s">
        <v>114</v>
      </c>
      <c r="D438" s="190" t="s">
        <v>642</v>
      </c>
      <c r="E438" s="172">
        <v>2.1</v>
      </c>
      <c r="F438" s="85" t="s">
        <v>73</v>
      </c>
      <c r="G438" s="144"/>
      <c r="H438" s="94"/>
      <c r="I438" s="190"/>
    </row>
    <row r="439" spans="3:9" ht="30" customHeight="1">
      <c r="C439" s="195" t="s">
        <v>114</v>
      </c>
      <c r="D439" s="190" t="s">
        <v>643</v>
      </c>
      <c r="E439" s="172">
        <v>0.1</v>
      </c>
      <c r="F439" s="85" t="s">
        <v>73</v>
      </c>
      <c r="G439" s="144"/>
      <c r="H439" s="94"/>
      <c r="I439" s="190"/>
    </row>
    <row r="440" spans="3:9" ht="30" customHeight="1">
      <c r="C440" s="195" t="s">
        <v>114</v>
      </c>
      <c r="D440" s="190" t="s">
        <v>684</v>
      </c>
      <c r="E440" s="228">
        <v>0.01</v>
      </c>
      <c r="F440" s="85" t="s">
        <v>73</v>
      </c>
      <c r="G440" s="144"/>
      <c r="H440" s="94"/>
      <c r="I440" s="104"/>
    </row>
    <row r="441" spans="3:9" ht="30" customHeight="1">
      <c r="C441" s="195" t="s">
        <v>114</v>
      </c>
      <c r="D441" s="190" t="s">
        <v>644</v>
      </c>
      <c r="E441" s="172">
        <v>19.2</v>
      </c>
      <c r="F441" s="85" t="s">
        <v>73</v>
      </c>
      <c r="G441" s="144"/>
      <c r="H441" s="94"/>
      <c r="I441" s="104"/>
    </row>
    <row r="442" spans="3:9" ht="30" customHeight="1">
      <c r="C442" s="229" t="s">
        <v>78</v>
      </c>
      <c r="D442" s="190"/>
      <c r="E442" s="172"/>
      <c r="F442" s="85"/>
      <c r="G442" s="380"/>
      <c r="H442" s="210"/>
      <c r="I442" s="190"/>
    </row>
    <row r="443" spans="3:9" ht="30" customHeight="1">
      <c r="C443" s="73"/>
      <c r="D443" s="190"/>
      <c r="E443" s="172"/>
      <c r="F443" s="85"/>
      <c r="G443" s="144"/>
      <c r="H443" s="142"/>
      <c r="I443" s="190"/>
    </row>
    <row r="444" spans="3:9" ht="30" customHeight="1">
      <c r="C444" s="89" t="s">
        <v>201</v>
      </c>
      <c r="D444" s="190"/>
      <c r="E444" s="172"/>
      <c r="F444" s="85"/>
      <c r="G444" s="380"/>
      <c r="H444" s="210"/>
      <c r="I444" s="190"/>
    </row>
    <row r="445" spans="3:9" ht="30" customHeight="1">
      <c r="C445" s="381" t="s">
        <v>115</v>
      </c>
      <c r="D445" s="718" t="s">
        <v>615</v>
      </c>
      <c r="E445" s="719">
        <v>8.8000000000000007</v>
      </c>
      <c r="F445" s="390" t="s">
        <v>73</v>
      </c>
      <c r="G445" s="391"/>
      <c r="H445" s="392"/>
      <c r="I445" s="722"/>
    </row>
    <row r="446" spans="3:9" ht="30" customHeight="1">
      <c r="C446" s="156" t="s">
        <v>115</v>
      </c>
      <c r="D446" s="190" t="s">
        <v>616</v>
      </c>
      <c r="E446" s="172">
        <v>21.2</v>
      </c>
      <c r="F446" s="85" t="s">
        <v>73</v>
      </c>
      <c r="G446" s="144"/>
      <c r="H446" s="94"/>
      <c r="I446" s="92"/>
    </row>
    <row r="447" spans="3:9" ht="30" customHeight="1">
      <c r="C447" s="156" t="s">
        <v>115</v>
      </c>
      <c r="D447" s="190" t="s">
        <v>617</v>
      </c>
      <c r="E447" s="172">
        <v>2.8</v>
      </c>
      <c r="F447" s="85" t="s">
        <v>73</v>
      </c>
      <c r="G447" s="144"/>
      <c r="H447" s="94"/>
      <c r="I447" s="92"/>
    </row>
    <row r="448" spans="3:9" ht="30" customHeight="1">
      <c r="C448" s="156" t="s">
        <v>115</v>
      </c>
      <c r="D448" s="230" t="s">
        <v>618</v>
      </c>
      <c r="E448" s="185">
        <v>0.4</v>
      </c>
      <c r="F448" s="181" t="s">
        <v>73</v>
      </c>
      <c r="G448" s="144"/>
      <c r="H448" s="94"/>
      <c r="I448" s="92"/>
    </row>
    <row r="449" spans="3:9" ht="30" customHeight="1">
      <c r="C449" s="156" t="s">
        <v>115</v>
      </c>
      <c r="D449" s="230" t="s">
        <v>619</v>
      </c>
      <c r="E449" s="185">
        <v>6.8</v>
      </c>
      <c r="F449" s="181" t="s">
        <v>215</v>
      </c>
      <c r="G449" s="144"/>
      <c r="H449" s="94"/>
      <c r="I449" s="92"/>
    </row>
    <row r="450" spans="3:9" ht="30" customHeight="1">
      <c r="C450" s="156" t="s">
        <v>115</v>
      </c>
      <c r="D450" s="230" t="s">
        <v>620</v>
      </c>
      <c r="E450" s="185">
        <v>0.4</v>
      </c>
      <c r="F450" s="181" t="s">
        <v>215</v>
      </c>
      <c r="G450" s="144"/>
      <c r="H450" s="94"/>
      <c r="I450" s="92"/>
    </row>
    <row r="451" spans="3:9" ht="30" customHeight="1">
      <c r="C451" s="156" t="s">
        <v>115</v>
      </c>
      <c r="D451" s="190" t="s">
        <v>621</v>
      </c>
      <c r="E451" s="185">
        <v>25.6</v>
      </c>
      <c r="F451" s="181" t="s">
        <v>20</v>
      </c>
      <c r="G451" s="144"/>
      <c r="H451" s="94"/>
      <c r="I451" s="92"/>
    </row>
    <row r="452" spans="3:9" ht="30" customHeight="1">
      <c r="C452" s="156" t="s">
        <v>115</v>
      </c>
      <c r="D452" s="230" t="s">
        <v>676</v>
      </c>
      <c r="E452" s="185">
        <v>0.1</v>
      </c>
      <c r="F452" s="181" t="s">
        <v>215</v>
      </c>
      <c r="G452" s="144"/>
      <c r="H452" s="94"/>
      <c r="I452" s="92"/>
    </row>
    <row r="453" spans="3:9" ht="30" customHeight="1">
      <c r="C453" s="156" t="s">
        <v>115</v>
      </c>
      <c r="D453" s="230" t="s">
        <v>677</v>
      </c>
      <c r="E453" s="185">
        <v>0.4</v>
      </c>
      <c r="F453" s="181" t="s">
        <v>215</v>
      </c>
      <c r="G453" s="144"/>
      <c r="H453" s="94"/>
      <c r="I453" s="92"/>
    </row>
    <row r="454" spans="3:9" ht="30" customHeight="1">
      <c r="C454" s="156" t="s">
        <v>115</v>
      </c>
      <c r="D454" s="190" t="s">
        <v>682</v>
      </c>
      <c r="E454" s="185">
        <v>42.7</v>
      </c>
      <c r="F454" s="181" t="s">
        <v>20</v>
      </c>
      <c r="G454" s="144"/>
      <c r="H454" s="94"/>
      <c r="I454" s="92"/>
    </row>
    <row r="455" spans="3:9" ht="30" customHeight="1">
      <c r="C455" s="156" t="s">
        <v>115</v>
      </c>
      <c r="D455" s="190" t="s">
        <v>622</v>
      </c>
      <c r="E455" s="185">
        <v>0.6</v>
      </c>
      <c r="F455" s="181" t="s">
        <v>73</v>
      </c>
      <c r="G455" s="144"/>
      <c r="H455" s="94"/>
      <c r="I455" s="92"/>
    </row>
    <row r="456" spans="3:9" ht="30" customHeight="1">
      <c r="C456" s="156" t="s">
        <v>115</v>
      </c>
      <c r="D456" s="190" t="s">
        <v>623</v>
      </c>
      <c r="E456" s="185">
        <v>9.1</v>
      </c>
      <c r="F456" s="181" t="s">
        <v>73</v>
      </c>
      <c r="G456" s="144"/>
      <c r="H456" s="94"/>
      <c r="I456" s="92"/>
    </row>
    <row r="457" spans="3:9" ht="30" customHeight="1">
      <c r="C457" s="156" t="s">
        <v>115</v>
      </c>
      <c r="D457" s="190" t="s">
        <v>624</v>
      </c>
      <c r="E457" s="185">
        <v>0.9</v>
      </c>
      <c r="F457" s="181" t="s">
        <v>73</v>
      </c>
      <c r="G457" s="144"/>
      <c r="H457" s="94"/>
      <c r="I457" s="92"/>
    </row>
    <row r="458" spans="3:9" ht="30" customHeight="1">
      <c r="C458" s="156" t="s">
        <v>115</v>
      </c>
      <c r="D458" s="190" t="s">
        <v>625</v>
      </c>
      <c r="E458" s="185">
        <v>3.6</v>
      </c>
      <c r="F458" s="181" t="s">
        <v>73</v>
      </c>
      <c r="G458" s="144"/>
      <c r="H458" s="94"/>
      <c r="I458" s="92"/>
    </row>
    <row r="459" spans="3:9" ht="30" customHeight="1">
      <c r="C459" s="156" t="s">
        <v>115</v>
      </c>
      <c r="D459" s="190" t="s">
        <v>626</v>
      </c>
      <c r="E459" s="172">
        <v>2.1</v>
      </c>
      <c r="F459" s="85" t="s">
        <v>73</v>
      </c>
      <c r="G459" s="144"/>
      <c r="H459" s="94"/>
      <c r="I459" s="92"/>
    </row>
    <row r="460" spans="3:9" ht="30" customHeight="1">
      <c r="C460" s="156" t="s">
        <v>115</v>
      </c>
      <c r="D460" s="190" t="s">
        <v>627</v>
      </c>
      <c r="E460" s="172">
        <v>2.1</v>
      </c>
      <c r="F460" s="85" t="s">
        <v>73</v>
      </c>
      <c r="G460" s="144"/>
      <c r="H460" s="94"/>
      <c r="I460" s="92"/>
    </row>
    <row r="461" spans="3:9" ht="30" customHeight="1">
      <c r="C461" s="156" t="s">
        <v>115</v>
      </c>
      <c r="D461" s="190" t="s">
        <v>628</v>
      </c>
      <c r="E461" s="172">
        <v>0.1</v>
      </c>
      <c r="F461" s="85" t="s">
        <v>73</v>
      </c>
      <c r="G461" s="144"/>
      <c r="H461" s="94"/>
      <c r="I461" s="92"/>
    </row>
    <row r="462" spans="3:9" ht="30" customHeight="1">
      <c r="C462" s="156" t="s">
        <v>115</v>
      </c>
      <c r="D462" s="190" t="s">
        <v>683</v>
      </c>
      <c r="E462" s="228">
        <v>0.01</v>
      </c>
      <c r="F462" s="85" t="s">
        <v>73</v>
      </c>
      <c r="G462" s="144"/>
      <c r="H462" s="94"/>
      <c r="I462" s="92"/>
    </row>
    <row r="463" spans="3:9" ht="30" customHeight="1">
      <c r="C463" s="156" t="s">
        <v>115</v>
      </c>
      <c r="D463" s="190" t="s">
        <v>629</v>
      </c>
      <c r="E463" s="172">
        <v>19.2</v>
      </c>
      <c r="F463" s="85" t="s">
        <v>73</v>
      </c>
      <c r="G463" s="144"/>
      <c r="H463" s="94"/>
      <c r="I463" s="92"/>
    </row>
    <row r="464" spans="3:9" ht="30" customHeight="1">
      <c r="C464" s="232" t="s">
        <v>78</v>
      </c>
      <c r="D464" s="56"/>
      <c r="E464" s="173"/>
      <c r="F464" s="153"/>
      <c r="G464" s="144"/>
      <c r="H464" s="212"/>
      <c r="I464" s="92"/>
    </row>
    <row r="465" spans="3:17" ht="30" customHeight="1">
      <c r="C465" s="184"/>
      <c r="D465" s="190"/>
      <c r="E465" s="185"/>
      <c r="F465" s="181"/>
      <c r="G465" s="380"/>
      <c r="H465" s="142"/>
      <c r="I465" s="190"/>
    </row>
    <row r="466" spans="3:17" ht="30" customHeight="1">
      <c r="C466" s="184"/>
      <c r="D466" s="190"/>
      <c r="E466" s="185"/>
      <c r="F466" s="181"/>
      <c r="G466" s="380"/>
      <c r="H466" s="142"/>
      <c r="I466" s="190"/>
    </row>
    <row r="467" spans="3:17" s="2" customFormat="1" ht="30" customHeight="1">
      <c r="C467" s="184"/>
      <c r="D467" s="190"/>
      <c r="E467" s="185"/>
      <c r="F467" s="181"/>
      <c r="G467" s="380"/>
      <c r="H467" s="142"/>
      <c r="I467" s="190"/>
      <c r="J467" s="3"/>
      <c r="K467" s="3"/>
      <c r="L467" s="3"/>
      <c r="M467" s="3"/>
      <c r="N467" s="3"/>
      <c r="O467" s="3"/>
      <c r="P467" s="3"/>
      <c r="Q467" s="3"/>
    </row>
    <row r="468" spans="3:17" ht="30" customHeight="1">
      <c r="C468" s="184"/>
      <c r="D468" s="190"/>
      <c r="E468" s="185"/>
      <c r="F468" s="181"/>
      <c r="G468" s="380"/>
      <c r="H468" s="142"/>
      <c r="I468" s="190"/>
    </row>
    <row r="469" spans="3:17" ht="30" customHeight="1">
      <c r="C469" s="184"/>
      <c r="D469" s="190"/>
      <c r="E469" s="172"/>
      <c r="F469" s="85"/>
      <c r="G469" s="380"/>
      <c r="H469" s="142"/>
      <c r="I469" s="190"/>
    </row>
    <row r="470" spans="3:17" ht="30" customHeight="1">
      <c r="C470" s="184"/>
      <c r="D470" s="190"/>
      <c r="E470" s="172"/>
      <c r="F470" s="85"/>
      <c r="G470" s="380"/>
      <c r="H470" s="142"/>
      <c r="I470" s="190"/>
    </row>
    <row r="471" spans="3:17" ht="30" customHeight="1">
      <c r="C471" s="184"/>
      <c r="D471" s="190"/>
      <c r="E471" s="172"/>
      <c r="F471" s="85"/>
      <c r="G471" s="380"/>
      <c r="H471" s="142"/>
      <c r="I471" s="190"/>
    </row>
    <row r="472" spans="3:17" ht="30" customHeight="1">
      <c r="C472" s="184"/>
      <c r="D472" s="190"/>
      <c r="E472" s="172"/>
      <c r="F472" s="85"/>
      <c r="G472" s="380"/>
      <c r="H472" s="142"/>
      <c r="I472" s="190"/>
    </row>
    <row r="473" spans="3:17" ht="30" customHeight="1">
      <c r="C473" s="184"/>
      <c r="D473" s="190"/>
      <c r="E473" s="172"/>
      <c r="F473" s="85"/>
      <c r="G473" s="380"/>
      <c r="H473" s="142"/>
      <c r="I473" s="190"/>
    </row>
    <row r="474" spans="3:17" ht="30" customHeight="1">
      <c r="C474" s="184"/>
      <c r="D474" s="190"/>
      <c r="E474" s="172"/>
      <c r="F474" s="85"/>
      <c r="G474" s="144"/>
      <c r="H474" s="142"/>
      <c r="I474" s="190"/>
    </row>
    <row r="475" spans="3:17" ht="30" customHeight="1">
      <c r="C475" s="184"/>
      <c r="D475" s="190"/>
      <c r="E475" s="172"/>
      <c r="F475" s="85"/>
      <c r="G475" s="380"/>
      <c r="H475" s="142"/>
      <c r="I475" s="190"/>
    </row>
    <row r="476" spans="3:17" ht="30" customHeight="1">
      <c r="C476" s="184"/>
      <c r="D476" s="143"/>
      <c r="E476" s="172"/>
      <c r="F476" s="85"/>
      <c r="G476" s="380"/>
      <c r="H476" s="142"/>
      <c r="I476" s="143"/>
    </row>
    <row r="477" spans="3:17" ht="30" customHeight="1">
      <c r="C477" s="184"/>
      <c r="D477" s="187"/>
      <c r="E477" s="172"/>
      <c r="F477" s="85"/>
      <c r="G477" s="380"/>
      <c r="H477" s="142"/>
      <c r="I477" s="187"/>
    </row>
    <row r="478" spans="3:17" ht="30" customHeight="1">
      <c r="C478" s="184"/>
      <c r="D478" s="143"/>
      <c r="E478" s="172"/>
      <c r="F478" s="85"/>
      <c r="G478" s="380"/>
      <c r="H478" s="142"/>
      <c r="I478" s="143"/>
    </row>
    <row r="479" spans="3:17" ht="30" customHeight="1">
      <c r="C479" s="184"/>
      <c r="D479" s="186"/>
      <c r="E479" s="185"/>
      <c r="F479" s="181"/>
      <c r="G479" s="380"/>
      <c r="H479" s="142"/>
      <c r="I479" s="143"/>
    </row>
    <row r="480" spans="3:17" ht="30" customHeight="1">
      <c r="C480" s="184"/>
      <c r="D480" s="186"/>
      <c r="E480" s="185"/>
      <c r="F480" s="181"/>
      <c r="G480" s="380"/>
      <c r="H480" s="142"/>
      <c r="I480" s="143"/>
    </row>
    <row r="481" spans="3:9" ht="30" customHeight="1">
      <c r="C481" s="184"/>
      <c r="D481" s="143"/>
      <c r="E481" s="185"/>
      <c r="F481" s="181"/>
      <c r="G481" s="380"/>
      <c r="H481" s="142"/>
      <c r="I481" s="183"/>
    </row>
    <row r="482" spans="3:9" ht="30" customHeight="1">
      <c r="C482" s="184"/>
      <c r="D482" s="143"/>
      <c r="E482" s="185"/>
      <c r="F482" s="181"/>
      <c r="G482" s="380"/>
      <c r="H482" s="142"/>
      <c r="I482" s="183"/>
    </row>
    <row r="483" spans="3:9" ht="30" customHeight="1">
      <c r="C483" s="184"/>
      <c r="D483" s="143"/>
      <c r="E483" s="185"/>
      <c r="F483" s="181"/>
      <c r="G483" s="380"/>
      <c r="H483" s="142"/>
      <c r="I483" s="143"/>
    </row>
    <row r="484" spans="3:9" ht="30" customHeight="1">
      <c r="C484" s="184"/>
      <c r="D484" s="143"/>
      <c r="E484" s="185"/>
      <c r="F484" s="181"/>
      <c r="G484" s="380"/>
      <c r="H484" s="142"/>
      <c r="I484" s="143"/>
    </row>
    <row r="485" spans="3:9" ht="30" customHeight="1">
      <c r="C485" s="184"/>
      <c r="D485" s="143"/>
      <c r="E485" s="185"/>
      <c r="F485" s="181"/>
      <c r="G485" s="380"/>
      <c r="H485" s="142"/>
      <c r="I485" s="183"/>
    </row>
    <row r="486" spans="3:9" ht="30" customHeight="1">
      <c r="C486" s="184"/>
      <c r="D486" s="143"/>
      <c r="E486" s="172"/>
      <c r="F486" s="85"/>
      <c r="G486" s="380"/>
      <c r="H486" s="142"/>
      <c r="I486" s="143"/>
    </row>
    <row r="487" spans="3:9" ht="30" customHeight="1">
      <c r="C487" s="184"/>
      <c r="D487" s="143"/>
      <c r="E487" s="172"/>
      <c r="F487" s="85"/>
      <c r="G487" s="380"/>
      <c r="H487" s="142"/>
      <c r="I487" s="143"/>
    </row>
    <row r="488" spans="3:9" ht="30" customHeight="1">
      <c r="C488" s="184"/>
      <c r="D488" s="143"/>
      <c r="E488" s="172"/>
      <c r="F488" s="85"/>
      <c r="G488" s="380"/>
      <c r="H488" s="142"/>
      <c r="I488" s="143"/>
    </row>
    <row r="489" spans="3:9" ht="30" customHeight="1">
      <c r="C489" s="195"/>
      <c r="D489" s="143"/>
      <c r="E489" s="172"/>
      <c r="F489" s="85"/>
      <c r="G489" s="380"/>
      <c r="H489" s="142"/>
      <c r="I489" s="143"/>
    </row>
    <row r="490" spans="3:9" ht="30" customHeight="1">
      <c r="C490" s="195"/>
      <c r="D490" s="143"/>
      <c r="E490" s="172"/>
      <c r="F490" s="85"/>
      <c r="G490" s="380"/>
      <c r="H490" s="142"/>
      <c r="I490" s="143"/>
    </row>
    <row r="491" spans="3:9" ht="30" customHeight="1">
      <c r="C491" s="195"/>
      <c r="D491" s="187"/>
      <c r="E491" s="172"/>
      <c r="F491" s="85"/>
      <c r="G491" s="380"/>
      <c r="H491" s="142"/>
      <c r="I491" s="187"/>
    </row>
    <row r="492" spans="3:9" ht="30" customHeight="1">
      <c r="C492" s="73"/>
      <c r="D492" s="143"/>
      <c r="E492" s="172"/>
      <c r="F492" s="85"/>
      <c r="G492" s="144"/>
      <c r="H492" s="142"/>
      <c r="I492" s="143"/>
    </row>
    <row r="493" spans="3:9" ht="30" customHeight="1">
      <c r="C493" s="73"/>
      <c r="D493" s="143"/>
      <c r="E493" s="172"/>
      <c r="F493" s="85"/>
      <c r="G493" s="380"/>
      <c r="H493" s="142"/>
      <c r="I493" s="143"/>
    </row>
    <row r="494" spans="3:9" ht="30" customHeight="1">
      <c r="C494" s="73"/>
      <c r="D494" s="143"/>
      <c r="E494" s="172"/>
      <c r="F494" s="85"/>
      <c r="G494" s="380"/>
      <c r="H494" s="210"/>
      <c r="I494" s="143"/>
    </row>
    <row r="495" spans="3:9" ht="30" customHeight="1">
      <c r="C495" s="73"/>
      <c r="D495" s="190"/>
      <c r="E495" s="172"/>
      <c r="F495" s="85"/>
      <c r="G495" s="380"/>
      <c r="H495" s="210"/>
      <c r="I495" s="190"/>
    </row>
    <row r="496" spans="3:9" ht="30" customHeight="1">
      <c r="C496" s="89"/>
      <c r="D496" s="190"/>
      <c r="E496" s="172"/>
      <c r="F496" s="85"/>
      <c r="G496" s="380"/>
      <c r="H496" s="210"/>
      <c r="I496" s="190"/>
    </row>
    <row r="497" spans="3:9" ht="30" customHeight="1">
      <c r="C497" s="156"/>
      <c r="D497" s="56"/>
      <c r="E497" s="174"/>
      <c r="F497" s="158"/>
      <c r="G497" s="144"/>
      <c r="H497" s="157"/>
      <c r="I497" s="92"/>
    </row>
    <row r="498" spans="3:9" ht="30" customHeight="1">
      <c r="C498" s="156"/>
      <c r="D498" s="56"/>
      <c r="E498" s="174"/>
      <c r="F498" s="158"/>
      <c r="G498" s="144"/>
      <c r="H498" s="157"/>
      <c r="I498" s="92"/>
    </row>
    <row r="499" spans="3:9" ht="30" customHeight="1">
      <c r="C499" s="156"/>
      <c r="D499" s="56"/>
      <c r="E499" s="174"/>
      <c r="F499" s="158"/>
      <c r="G499" s="144"/>
      <c r="H499" s="157"/>
      <c r="I499" s="92"/>
    </row>
    <row r="500" spans="3:9" ht="30" customHeight="1">
      <c r="C500" s="156"/>
      <c r="D500" s="56"/>
      <c r="E500" s="174"/>
      <c r="F500" s="158"/>
      <c r="G500" s="144"/>
      <c r="H500" s="157"/>
      <c r="I500" s="92"/>
    </row>
    <row r="501" spans="3:9" ht="30" customHeight="1">
      <c r="C501" s="156"/>
      <c r="D501" s="56"/>
      <c r="E501" s="174"/>
      <c r="F501" s="158"/>
      <c r="G501" s="144"/>
      <c r="H501" s="157"/>
      <c r="I501" s="92"/>
    </row>
    <row r="502" spans="3:9" ht="30" customHeight="1">
      <c r="C502" s="156"/>
      <c r="D502" s="56"/>
      <c r="E502" s="174"/>
      <c r="F502" s="158"/>
      <c r="G502" s="144"/>
      <c r="H502" s="157"/>
      <c r="I502" s="92"/>
    </row>
    <row r="503" spans="3:9" ht="30" customHeight="1">
      <c r="C503" s="156"/>
      <c r="D503" s="56"/>
      <c r="E503" s="174"/>
      <c r="F503" s="158"/>
      <c r="G503" s="144"/>
      <c r="H503" s="157"/>
      <c r="I503" s="92"/>
    </row>
    <row r="504" spans="3:9" ht="30" customHeight="1">
      <c r="C504" s="156"/>
      <c r="D504" s="56"/>
      <c r="E504" s="174"/>
      <c r="F504" s="158"/>
      <c r="G504" s="144"/>
      <c r="H504" s="157"/>
      <c r="I504" s="92"/>
    </row>
    <row r="505" spans="3:9" ht="30" customHeight="1">
      <c r="C505" s="156"/>
      <c r="D505" s="56"/>
      <c r="E505" s="174"/>
      <c r="F505" s="158"/>
      <c r="G505" s="144"/>
      <c r="H505" s="157"/>
      <c r="I505" s="92"/>
    </row>
    <row r="506" spans="3:9" ht="30" customHeight="1">
      <c r="C506" s="156"/>
      <c r="D506" s="56"/>
      <c r="E506" s="174"/>
      <c r="F506" s="158"/>
      <c r="G506" s="144"/>
      <c r="H506" s="157"/>
      <c r="I506" s="92"/>
    </row>
    <row r="507" spans="3:9" ht="30" customHeight="1">
      <c r="C507" s="156"/>
      <c r="D507" s="56"/>
      <c r="E507" s="174"/>
      <c r="F507" s="158"/>
      <c r="G507" s="144"/>
      <c r="H507" s="157"/>
      <c r="I507" s="92"/>
    </row>
    <row r="508" spans="3:9" ht="30" customHeight="1">
      <c r="C508" s="156"/>
      <c r="D508" s="56"/>
      <c r="E508" s="174"/>
      <c r="F508" s="158"/>
      <c r="G508" s="144"/>
      <c r="H508" s="157"/>
      <c r="I508" s="92"/>
    </row>
    <row r="509" spans="3:9" ht="30" customHeight="1">
      <c r="C509" s="156"/>
      <c r="D509" s="56"/>
      <c r="E509" s="174"/>
      <c r="F509" s="158"/>
      <c r="G509" s="144"/>
      <c r="H509" s="157"/>
      <c r="I509" s="92"/>
    </row>
    <row r="510" spans="3:9" ht="30" customHeight="1">
      <c r="C510" s="156"/>
      <c r="D510" s="56"/>
      <c r="E510" s="174"/>
      <c r="F510" s="158"/>
      <c r="G510" s="144"/>
      <c r="H510" s="157"/>
      <c r="I510" s="92"/>
    </row>
    <row r="511" spans="3:9" ht="30" customHeight="1">
      <c r="C511" s="156"/>
      <c r="D511" s="56"/>
      <c r="E511" s="174"/>
      <c r="F511" s="158"/>
      <c r="G511" s="144"/>
      <c r="H511" s="157"/>
      <c r="I511" s="92"/>
    </row>
    <row r="512" spans="3:9" ht="30" customHeight="1">
      <c r="C512" s="156"/>
      <c r="D512" s="56"/>
      <c r="E512" s="174"/>
      <c r="F512" s="158"/>
      <c r="G512" s="144"/>
      <c r="H512" s="157"/>
      <c r="I512" s="92"/>
    </row>
    <row r="513" spans="3:9" ht="30" customHeight="1">
      <c r="C513" s="156"/>
      <c r="D513" s="56"/>
      <c r="E513" s="174"/>
      <c r="F513" s="158"/>
      <c r="G513" s="144"/>
      <c r="H513" s="157"/>
      <c r="I513" s="92"/>
    </row>
    <row r="514" spans="3:9" ht="30" customHeight="1">
      <c r="C514" s="156"/>
      <c r="D514" s="56"/>
      <c r="E514" s="174"/>
      <c r="F514" s="158"/>
      <c r="G514" s="144"/>
      <c r="H514" s="157"/>
      <c r="I514" s="92"/>
    </row>
    <row r="515" spans="3:9" ht="30" customHeight="1">
      <c r="C515" s="156"/>
      <c r="D515" s="56"/>
      <c r="E515" s="173"/>
      <c r="F515" s="153"/>
      <c r="G515" s="144"/>
      <c r="H515" s="212"/>
      <c r="I515" s="92"/>
    </row>
    <row r="516" spans="3:9" ht="30" customHeight="1">
      <c r="C516" s="73"/>
      <c r="D516" s="190"/>
      <c r="E516" s="172"/>
      <c r="F516" s="85"/>
      <c r="G516" s="380"/>
      <c r="H516" s="210"/>
      <c r="I516" s="190"/>
    </row>
    <row r="517" spans="3:9" ht="30" customHeight="1">
      <c r="C517" s="73"/>
      <c r="D517" s="190"/>
      <c r="E517" s="172"/>
      <c r="F517" s="85"/>
      <c r="G517" s="380"/>
      <c r="H517" s="142"/>
      <c r="I517" s="190"/>
    </row>
    <row r="518" spans="3:9" ht="30" customHeight="1">
      <c r="C518" s="73"/>
      <c r="D518" s="190"/>
      <c r="E518" s="172"/>
      <c r="F518" s="85"/>
      <c r="G518" s="380"/>
      <c r="H518" s="142"/>
      <c r="I518" s="190"/>
    </row>
    <row r="519" spans="3:9" ht="30" customHeight="1">
      <c r="C519" s="73"/>
      <c r="D519" s="190"/>
      <c r="E519" s="172"/>
      <c r="F519" s="85"/>
      <c r="G519" s="380"/>
      <c r="H519" s="142"/>
      <c r="I519" s="190"/>
    </row>
    <row r="520" spans="3:9" ht="30" customHeight="1">
      <c r="C520" s="73"/>
      <c r="D520" s="190"/>
      <c r="E520" s="172"/>
      <c r="F520" s="85"/>
      <c r="G520" s="380"/>
      <c r="H520" s="142"/>
      <c r="I520" s="190"/>
    </row>
    <row r="521" spans="3:9" ht="30" customHeight="1">
      <c r="C521" s="73"/>
      <c r="D521" s="190"/>
      <c r="E521" s="172"/>
      <c r="F521" s="85"/>
      <c r="G521" s="380"/>
      <c r="H521" s="142"/>
      <c r="I521" s="190"/>
    </row>
    <row r="522" spans="3:9" ht="30" customHeight="1">
      <c r="C522" s="73"/>
      <c r="D522" s="190"/>
      <c r="E522" s="172"/>
      <c r="F522" s="85"/>
      <c r="G522" s="380"/>
      <c r="H522" s="210"/>
      <c r="I522" s="190"/>
    </row>
    <row r="523" spans="3:9" ht="30" customHeight="1">
      <c r="C523" s="73"/>
      <c r="D523" s="190"/>
      <c r="E523" s="172"/>
      <c r="F523" s="85"/>
      <c r="G523" s="380"/>
      <c r="H523" s="142"/>
      <c r="I523" s="190"/>
    </row>
    <row r="524" spans="3:9" ht="30" customHeight="1">
      <c r="C524" s="143"/>
      <c r="D524" s="143"/>
      <c r="E524" s="172"/>
      <c r="F524" s="85"/>
      <c r="G524" s="380"/>
      <c r="H524" s="142"/>
      <c r="I524" s="143"/>
    </row>
    <row r="525" spans="3:9" ht="30" customHeight="1">
      <c r="C525" s="143"/>
      <c r="D525" s="143"/>
      <c r="E525" s="172"/>
      <c r="F525" s="85"/>
      <c r="G525" s="380"/>
      <c r="H525" s="142"/>
      <c r="I525" s="143"/>
    </row>
    <row r="526" spans="3:9" ht="30" customHeight="1">
      <c r="C526" s="73"/>
      <c r="D526" s="143"/>
      <c r="E526" s="172"/>
      <c r="F526" s="85"/>
      <c r="G526" s="144"/>
      <c r="H526" s="142"/>
      <c r="I526" s="143"/>
    </row>
    <row r="527" spans="3:9" ht="30" customHeight="1">
      <c r="C527" s="73"/>
      <c r="D527" s="143"/>
      <c r="E527" s="172"/>
      <c r="F527" s="85"/>
      <c r="G527" s="144"/>
      <c r="H527" s="142"/>
      <c r="I527" s="143"/>
    </row>
    <row r="528" spans="3:9" ht="30" customHeight="1">
      <c r="C528" s="73"/>
      <c r="D528" s="143"/>
      <c r="E528" s="172"/>
      <c r="F528" s="85"/>
      <c r="G528" s="144"/>
      <c r="H528" s="142"/>
      <c r="I528" s="143"/>
    </row>
    <row r="529" spans="3:9" ht="30" customHeight="1">
      <c r="C529" s="73"/>
      <c r="D529" s="143"/>
      <c r="E529" s="172"/>
      <c r="F529" s="85"/>
      <c r="G529" s="144"/>
      <c r="H529" s="142"/>
      <c r="I529" s="143"/>
    </row>
    <row r="530" spans="3:9" ht="30" customHeight="1">
      <c r="C530" s="73"/>
      <c r="D530" s="143"/>
      <c r="E530" s="172"/>
      <c r="F530" s="85"/>
      <c r="G530" s="144"/>
      <c r="H530" s="142"/>
      <c r="I530" s="143"/>
    </row>
    <row r="531" spans="3:9" ht="30" customHeight="1">
      <c r="C531" s="73"/>
      <c r="D531" s="143"/>
      <c r="E531" s="172"/>
      <c r="F531" s="85"/>
      <c r="G531" s="144"/>
      <c r="H531" s="142"/>
      <c r="I531" s="143"/>
    </row>
    <row r="532" spans="3:9" ht="30" customHeight="1">
      <c r="C532" s="73"/>
      <c r="D532" s="143"/>
      <c r="E532" s="172"/>
      <c r="F532" s="85"/>
      <c r="G532" s="144"/>
      <c r="H532" s="142"/>
      <c r="I532" s="143"/>
    </row>
    <row r="533" spans="3:9" ht="30" customHeight="1">
      <c r="C533" s="73"/>
      <c r="D533" s="143"/>
      <c r="E533" s="172"/>
      <c r="F533" s="85"/>
      <c r="G533" s="144"/>
      <c r="H533" s="142"/>
      <c r="I533" s="143"/>
    </row>
    <row r="534" spans="3:9" ht="30" customHeight="1">
      <c r="C534" s="73"/>
      <c r="D534" s="143"/>
      <c r="E534" s="172"/>
      <c r="F534" s="85"/>
      <c r="G534" s="144"/>
      <c r="H534" s="142"/>
      <c r="I534" s="143"/>
    </row>
    <row r="535" spans="3:9" ht="30" customHeight="1">
      <c r="C535" s="80"/>
      <c r="D535" s="143"/>
      <c r="E535" s="172"/>
      <c r="F535" s="85"/>
      <c r="G535" s="380"/>
      <c r="H535" s="210"/>
      <c r="I535" s="143"/>
    </row>
    <row r="536" spans="3:9" ht="30" customHeight="1">
      <c r="C536" s="196"/>
      <c r="D536" s="190"/>
      <c r="E536" s="172"/>
      <c r="F536" s="85"/>
      <c r="G536" s="380"/>
      <c r="H536" s="210"/>
      <c r="I536" s="190"/>
    </row>
    <row r="537" spans="3:9" ht="30" customHeight="1">
      <c r="C537" s="143"/>
      <c r="D537" s="143"/>
      <c r="E537" s="172"/>
      <c r="F537" s="85"/>
      <c r="G537" s="380"/>
      <c r="H537" s="142"/>
      <c r="I537" s="143"/>
    </row>
    <row r="538" spans="3:9" ht="30" customHeight="1">
      <c r="C538" s="73"/>
      <c r="D538" s="143"/>
      <c r="E538" s="172"/>
      <c r="F538" s="85"/>
      <c r="G538" s="144"/>
      <c r="H538" s="142"/>
      <c r="I538" s="143"/>
    </row>
    <row r="539" spans="3:9" ht="30" customHeight="1">
      <c r="C539" s="73"/>
      <c r="D539" s="143"/>
      <c r="E539" s="172"/>
      <c r="F539" s="85"/>
      <c r="G539" s="144"/>
      <c r="H539" s="142"/>
      <c r="I539" s="143"/>
    </row>
    <row r="540" spans="3:9" ht="30" customHeight="1">
      <c r="C540" s="73"/>
      <c r="D540" s="143"/>
      <c r="E540" s="172"/>
      <c r="F540" s="85"/>
      <c r="G540" s="144"/>
      <c r="H540" s="142"/>
      <c r="I540" s="143"/>
    </row>
    <row r="541" spans="3:9" ht="30" customHeight="1">
      <c r="C541" s="73"/>
      <c r="D541" s="143"/>
      <c r="E541" s="172"/>
      <c r="F541" s="85"/>
      <c r="G541" s="144"/>
      <c r="H541" s="142"/>
      <c r="I541" s="143"/>
    </row>
    <row r="542" spans="3:9" ht="30" customHeight="1">
      <c r="C542" s="73"/>
      <c r="D542" s="143"/>
      <c r="E542" s="172"/>
      <c r="F542" s="85"/>
      <c r="G542" s="144"/>
      <c r="H542" s="142"/>
      <c r="I542" s="143"/>
    </row>
    <row r="543" spans="3:9" ht="30" customHeight="1">
      <c r="C543" s="73"/>
      <c r="D543" s="143"/>
      <c r="E543" s="172"/>
      <c r="F543" s="85"/>
      <c r="G543" s="144"/>
      <c r="H543" s="142"/>
      <c r="I543" s="143"/>
    </row>
    <row r="544" spans="3:9" ht="30" customHeight="1">
      <c r="C544" s="73"/>
      <c r="D544" s="143"/>
      <c r="E544" s="172"/>
      <c r="F544" s="85"/>
      <c r="G544" s="144"/>
      <c r="H544" s="142"/>
      <c r="I544" s="143"/>
    </row>
    <row r="545" spans="3:9" ht="30" customHeight="1">
      <c r="C545" s="73"/>
      <c r="D545" s="143"/>
      <c r="E545" s="172"/>
      <c r="F545" s="85"/>
      <c r="G545" s="144"/>
      <c r="H545" s="142"/>
      <c r="I545" s="143"/>
    </row>
    <row r="546" spans="3:9" ht="30" customHeight="1">
      <c r="C546" s="73"/>
      <c r="D546" s="143"/>
      <c r="E546" s="172"/>
      <c r="F546" s="85"/>
      <c r="G546" s="144"/>
      <c r="H546" s="142"/>
      <c r="I546" s="143"/>
    </row>
    <row r="547" spans="3:9" ht="30" customHeight="1">
      <c r="C547" s="80"/>
      <c r="D547" s="143"/>
      <c r="E547" s="172"/>
      <c r="F547" s="85"/>
      <c r="G547" s="380"/>
      <c r="H547" s="210"/>
      <c r="I547" s="143"/>
    </row>
    <row r="548" spans="3:9" ht="30" customHeight="1">
      <c r="C548" s="73"/>
      <c r="D548" s="143"/>
      <c r="E548" s="172"/>
      <c r="F548" s="85"/>
      <c r="G548" s="380"/>
      <c r="H548" s="142"/>
      <c r="I548" s="143"/>
    </row>
    <row r="549" spans="3:9" ht="30" customHeight="1">
      <c r="C549" s="143"/>
      <c r="D549" s="143"/>
      <c r="E549" s="172"/>
      <c r="F549" s="85"/>
      <c r="G549" s="380"/>
      <c r="H549" s="142"/>
      <c r="I549" s="143"/>
    </row>
    <row r="550" spans="3:9" ht="30" customHeight="1">
      <c r="C550" s="143"/>
      <c r="D550" s="143"/>
      <c r="E550" s="172"/>
      <c r="F550" s="85"/>
      <c r="G550" s="380"/>
      <c r="H550" s="142"/>
      <c r="I550" s="143"/>
    </row>
    <row r="551" spans="3:9" ht="30" customHeight="1">
      <c r="C551" s="73"/>
      <c r="D551" s="143"/>
      <c r="E551" s="172"/>
      <c r="F551" s="85"/>
      <c r="G551" s="144"/>
      <c r="H551" s="142"/>
      <c r="I551" s="143"/>
    </row>
    <row r="552" spans="3:9" ht="30" customHeight="1">
      <c r="C552" s="73"/>
      <c r="D552" s="143"/>
      <c r="E552" s="172"/>
      <c r="F552" s="85"/>
      <c r="G552" s="144"/>
      <c r="H552" s="142"/>
      <c r="I552" s="143"/>
    </row>
    <row r="553" spans="3:9" ht="30" customHeight="1">
      <c r="C553" s="73"/>
      <c r="D553" s="143"/>
      <c r="E553" s="172"/>
      <c r="F553" s="85"/>
      <c r="G553" s="144"/>
      <c r="H553" s="142"/>
      <c r="I553" s="143"/>
    </row>
    <row r="554" spans="3:9" ht="30" customHeight="1">
      <c r="C554" s="80"/>
      <c r="D554" s="143"/>
      <c r="E554" s="172"/>
      <c r="F554" s="85"/>
      <c r="G554" s="380"/>
      <c r="H554" s="210"/>
      <c r="I554" s="143"/>
    </row>
    <row r="555" spans="3:9" ht="30" customHeight="1">
      <c r="C555" s="73"/>
      <c r="D555" s="143"/>
      <c r="E555" s="172"/>
      <c r="F555" s="85"/>
      <c r="G555" s="380"/>
      <c r="H555" s="142"/>
      <c r="I555" s="143"/>
    </row>
    <row r="556" spans="3:9" ht="30" customHeight="1">
      <c r="C556" s="143"/>
      <c r="D556" s="143"/>
      <c r="E556" s="172"/>
      <c r="F556" s="85"/>
      <c r="G556" s="380"/>
      <c r="H556" s="142"/>
      <c r="I556" s="143"/>
    </row>
    <row r="557" spans="3:9" ht="30" customHeight="1">
      <c r="C557" s="83"/>
      <c r="D557" s="143"/>
      <c r="E557" s="172"/>
      <c r="F557" s="85"/>
      <c r="G557" s="380"/>
      <c r="H557" s="142"/>
      <c r="I557" s="143"/>
    </row>
    <row r="558" spans="3:9" ht="30" customHeight="1">
      <c r="C558" s="73"/>
      <c r="D558" s="143"/>
      <c r="E558" s="172"/>
      <c r="F558" s="85"/>
      <c r="G558" s="144"/>
      <c r="H558" s="142"/>
      <c r="I558" s="143"/>
    </row>
    <row r="559" spans="3:9" ht="30" customHeight="1">
      <c r="C559" s="140"/>
      <c r="D559" s="143"/>
      <c r="E559" s="172"/>
      <c r="F559" s="85"/>
      <c r="G559" s="144"/>
      <c r="H559" s="142"/>
      <c r="I559" s="143"/>
    </row>
    <row r="560" spans="3:9" ht="30" customHeight="1">
      <c r="C560" s="140"/>
      <c r="D560" s="143"/>
      <c r="E560" s="172"/>
      <c r="F560" s="85"/>
      <c r="G560" s="144"/>
      <c r="H560" s="142"/>
      <c r="I560" s="143"/>
    </row>
    <row r="561" spans="3:9" ht="30" customHeight="1">
      <c r="C561" s="140"/>
      <c r="D561" s="143"/>
      <c r="E561" s="172"/>
      <c r="F561" s="85"/>
      <c r="G561" s="144"/>
      <c r="H561" s="142"/>
      <c r="I561" s="143"/>
    </row>
    <row r="562" spans="3:9" ht="30" customHeight="1">
      <c r="C562" s="107"/>
      <c r="D562" s="143"/>
      <c r="E562" s="172"/>
      <c r="F562" s="85"/>
      <c r="G562" s="380"/>
      <c r="H562" s="210"/>
      <c r="I562" s="143"/>
    </row>
    <row r="563" spans="3:9" ht="30" customHeight="1">
      <c r="C563" s="83"/>
      <c r="D563" s="143"/>
      <c r="E563" s="172"/>
      <c r="F563" s="85"/>
      <c r="G563" s="380"/>
      <c r="H563" s="142"/>
      <c r="I563" s="143"/>
    </row>
    <row r="564" spans="3:9" ht="30" customHeight="1">
      <c r="C564" s="83"/>
      <c r="D564" s="143"/>
      <c r="E564" s="172"/>
      <c r="F564" s="85"/>
      <c r="G564" s="380"/>
      <c r="H564" s="142"/>
      <c r="I564" s="143"/>
    </row>
    <row r="565" spans="3:9" ht="30" customHeight="1">
      <c r="C565" s="73"/>
      <c r="D565" s="143"/>
      <c r="E565" s="172"/>
      <c r="F565" s="85"/>
      <c r="G565" s="380"/>
      <c r="H565" s="142"/>
      <c r="I565" s="143"/>
    </row>
    <row r="566" spans="3:9" ht="30" customHeight="1">
      <c r="C566" s="73"/>
      <c r="D566" s="143"/>
      <c r="E566" s="172"/>
      <c r="F566" s="85"/>
      <c r="G566" s="144"/>
      <c r="H566" s="142"/>
      <c r="I566" s="143"/>
    </row>
    <row r="567" spans="3:9" ht="30" customHeight="1">
      <c r="C567" s="73"/>
      <c r="D567" s="143"/>
      <c r="E567" s="172"/>
      <c r="F567" s="85"/>
      <c r="G567" s="144"/>
      <c r="H567" s="142"/>
      <c r="I567" s="143"/>
    </row>
    <row r="568" spans="3:9" ht="30" customHeight="1">
      <c r="C568" s="73"/>
      <c r="D568" s="143"/>
      <c r="E568" s="172"/>
      <c r="F568" s="85"/>
      <c r="G568" s="144"/>
      <c r="H568" s="142"/>
      <c r="I568" s="143"/>
    </row>
    <row r="569" spans="3:9" ht="30" customHeight="1">
      <c r="C569" s="73"/>
      <c r="D569" s="143"/>
      <c r="E569" s="172"/>
      <c r="F569" s="85"/>
      <c r="G569" s="144"/>
      <c r="H569" s="142"/>
      <c r="I569" s="143"/>
    </row>
    <row r="570" spans="3:9" ht="30" customHeight="1">
      <c r="C570" s="73"/>
      <c r="D570" s="143"/>
      <c r="E570" s="172"/>
      <c r="F570" s="85"/>
      <c r="G570" s="144"/>
      <c r="H570" s="142"/>
      <c r="I570" s="143"/>
    </row>
    <row r="571" spans="3:9" ht="30" customHeight="1">
      <c r="C571" s="73"/>
      <c r="D571" s="143"/>
      <c r="E571" s="172"/>
      <c r="F571" s="85"/>
      <c r="G571" s="144"/>
      <c r="H571" s="142"/>
      <c r="I571" s="143"/>
    </row>
    <row r="572" spans="3:9" ht="30" customHeight="1">
      <c r="C572" s="73"/>
      <c r="D572" s="143"/>
      <c r="E572" s="172"/>
      <c r="F572" s="85"/>
      <c r="G572" s="144"/>
      <c r="H572" s="142"/>
      <c r="I572" s="143"/>
    </row>
    <row r="573" spans="3:9" ht="30" customHeight="1">
      <c r="C573" s="73"/>
      <c r="D573" s="143"/>
      <c r="E573" s="172"/>
      <c r="F573" s="85"/>
      <c r="G573" s="144"/>
      <c r="H573" s="142"/>
      <c r="I573" s="143"/>
    </row>
    <row r="574" spans="3:9" ht="30" customHeight="1">
      <c r="C574" s="73"/>
      <c r="D574" s="143"/>
      <c r="E574" s="172"/>
      <c r="F574" s="85"/>
      <c r="G574" s="144"/>
      <c r="H574" s="142"/>
      <c r="I574" s="143"/>
    </row>
    <row r="575" spans="3:9" ht="30" customHeight="1">
      <c r="C575" s="73"/>
      <c r="D575" s="143"/>
      <c r="E575" s="172"/>
      <c r="F575" s="85"/>
      <c r="G575" s="144"/>
      <c r="H575" s="142"/>
      <c r="I575" s="143"/>
    </row>
    <row r="576" spans="3:9" ht="30" customHeight="1">
      <c r="C576" s="73"/>
      <c r="D576" s="143"/>
      <c r="E576" s="172"/>
      <c r="F576" s="85"/>
      <c r="G576" s="144"/>
      <c r="H576" s="142"/>
      <c r="I576" s="143"/>
    </row>
    <row r="577" spans="3:9" ht="30" customHeight="1">
      <c r="C577" s="73"/>
      <c r="D577" s="143"/>
      <c r="E577" s="172"/>
      <c r="F577" s="85"/>
      <c r="G577" s="144"/>
      <c r="H577" s="142"/>
      <c r="I577" s="143"/>
    </row>
    <row r="578" spans="3:9" ht="30" customHeight="1">
      <c r="C578" s="73"/>
      <c r="D578" s="143"/>
      <c r="E578" s="172"/>
      <c r="F578" s="85"/>
      <c r="G578" s="144"/>
      <c r="H578" s="142"/>
      <c r="I578" s="143"/>
    </row>
    <row r="579" spans="3:9" ht="30" customHeight="1">
      <c r="C579" s="73"/>
      <c r="D579" s="143"/>
      <c r="E579" s="172"/>
      <c r="F579" s="85"/>
      <c r="G579" s="144"/>
      <c r="H579" s="142"/>
      <c r="I579" s="143"/>
    </row>
    <row r="580" spans="3:9" ht="30" customHeight="1">
      <c r="C580" s="73"/>
      <c r="D580" s="143"/>
      <c r="E580" s="172"/>
      <c r="F580" s="85"/>
      <c r="G580" s="144"/>
      <c r="H580" s="142"/>
      <c r="I580" s="143"/>
    </row>
    <row r="581" spans="3:9" ht="30" customHeight="1">
      <c r="C581" s="73"/>
      <c r="D581" s="143"/>
      <c r="E581" s="172"/>
      <c r="F581" s="85"/>
      <c r="G581" s="144"/>
      <c r="H581" s="142"/>
      <c r="I581" s="143"/>
    </row>
    <row r="582" spans="3:9" ht="30" customHeight="1">
      <c r="C582" s="73"/>
      <c r="D582" s="143"/>
      <c r="E582" s="172"/>
      <c r="F582" s="85"/>
      <c r="G582" s="144"/>
      <c r="H582" s="142"/>
      <c r="I582" s="143"/>
    </row>
    <row r="583" spans="3:9" ht="30" customHeight="1">
      <c r="C583" s="73"/>
      <c r="D583" s="143"/>
      <c r="E583" s="172"/>
      <c r="F583" s="85"/>
      <c r="G583" s="144"/>
      <c r="H583" s="142"/>
      <c r="I583" s="143"/>
    </row>
    <row r="584" spans="3:9" ht="30" customHeight="1">
      <c r="C584" s="73"/>
      <c r="D584" s="143"/>
      <c r="E584" s="172"/>
      <c r="F584" s="85"/>
      <c r="G584" s="144"/>
      <c r="H584" s="142"/>
      <c r="I584" s="143"/>
    </row>
    <row r="585" spans="3:9" ht="30" customHeight="1">
      <c r="C585" s="73"/>
      <c r="D585" s="143"/>
      <c r="E585" s="172"/>
      <c r="F585" s="85"/>
      <c r="G585" s="144"/>
      <c r="H585" s="142"/>
      <c r="I585" s="143"/>
    </row>
    <row r="586" spans="3:9" ht="30" customHeight="1">
      <c r="C586" s="73"/>
      <c r="D586" s="143"/>
      <c r="E586" s="172"/>
      <c r="F586" s="85"/>
      <c r="G586" s="144"/>
      <c r="H586" s="142"/>
      <c r="I586" s="143"/>
    </row>
    <row r="587" spans="3:9" ht="30" customHeight="1">
      <c r="C587" s="73"/>
      <c r="D587" s="143"/>
      <c r="E587" s="172"/>
      <c r="F587" s="85"/>
      <c r="G587" s="144"/>
      <c r="H587" s="142"/>
      <c r="I587" s="143"/>
    </row>
    <row r="588" spans="3:9" ht="30" customHeight="1">
      <c r="C588" s="73"/>
      <c r="D588" s="143"/>
      <c r="E588" s="172"/>
      <c r="F588" s="85"/>
      <c r="G588" s="144"/>
      <c r="H588" s="142"/>
      <c r="I588" s="143"/>
    </row>
    <row r="589" spans="3:9" ht="30" customHeight="1">
      <c r="C589" s="73"/>
      <c r="D589" s="143"/>
      <c r="E589" s="172"/>
      <c r="F589" s="85"/>
      <c r="G589" s="144"/>
      <c r="H589" s="142"/>
      <c r="I589" s="143"/>
    </row>
    <row r="590" spans="3:9" ht="30" customHeight="1">
      <c r="C590" s="80"/>
      <c r="D590" s="143"/>
      <c r="E590" s="172"/>
      <c r="F590" s="85"/>
      <c r="G590" s="142"/>
      <c r="H590" s="210"/>
      <c r="I590" s="143"/>
    </row>
    <row r="591" spans="3:9" ht="30" customHeight="1">
      <c r="C591" s="73"/>
      <c r="D591" s="143"/>
      <c r="E591" s="172"/>
      <c r="F591" s="85"/>
      <c r="G591" s="142"/>
      <c r="H591" s="142"/>
      <c r="I591" s="143"/>
    </row>
    <row r="592" spans="3:9" ht="30" customHeight="1">
      <c r="C592" s="143"/>
      <c r="D592" s="143"/>
      <c r="E592" s="172"/>
      <c r="F592" s="85"/>
      <c r="G592" s="142"/>
      <c r="H592" s="142"/>
      <c r="I592" s="143"/>
    </row>
    <row r="593" spans="3:9" ht="30" customHeight="1">
      <c r="C593" s="143"/>
      <c r="D593" s="143"/>
      <c r="E593" s="172"/>
      <c r="F593" s="85"/>
      <c r="G593" s="142"/>
      <c r="H593" s="142"/>
      <c r="I593" s="143"/>
    </row>
    <row r="594" spans="3:9" ht="30" customHeight="1">
      <c r="C594" s="73"/>
      <c r="D594" s="143"/>
      <c r="E594" s="172"/>
      <c r="F594" s="85"/>
      <c r="G594" s="144"/>
      <c r="H594" s="142"/>
      <c r="I594" s="143"/>
    </row>
    <row r="595" spans="3:9" ht="30" customHeight="1">
      <c r="C595" s="73"/>
      <c r="D595" s="143"/>
      <c r="E595" s="172"/>
      <c r="F595" s="85"/>
      <c r="G595" s="144"/>
      <c r="H595" s="142"/>
      <c r="I595" s="143"/>
    </row>
    <row r="596" spans="3:9" ht="30" customHeight="1">
      <c r="C596" s="80"/>
      <c r="D596" s="143"/>
      <c r="E596" s="172"/>
      <c r="F596" s="85"/>
      <c r="G596" s="142"/>
      <c r="H596" s="210"/>
      <c r="I596" s="143"/>
    </row>
    <row r="597" spans="3:9" ht="30" customHeight="1">
      <c r="C597" s="143"/>
      <c r="D597" s="143"/>
      <c r="E597" s="172"/>
      <c r="F597" s="85"/>
      <c r="G597" s="142"/>
      <c r="H597" s="142"/>
      <c r="I597" s="143"/>
    </row>
    <row r="598" spans="3:9" ht="30" customHeight="1">
      <c r="C598" s="143"/>
      <c r="D598" s="143"/>
      <c r="E598" s="172"/>
      <c r="F598" s="85"/>
      <c r="G598" s="142"/>
      <c r="H598" s="142"/>
      <c r="I598" s="143"/>
    </row>
    <row r="599" spans="3:9" ht="30" customHeight="1">
      <c r="C599" s="89"/>
      <c r="D599" s="190"/>
      <c r="E599" s="172"/>
      <c r="F599" s="85"/>
      <c r="G599" s="142"/>
      <c r="H599" s="142"/>
      <c r="I599" s="190"/>
    </row>
    <row r="600" spans="3:9" ht="30" customHeight="1">
      <c r="C600" s="165"/>
      <c r="D600" s="56"/>
      <c r="E600" s="173"/>
      <c r="F600" s="153"/>
      <c r="G600" s="144"/>
      <c r="H600" s="157"/>
      <c r="I600" s="92"/>
    </row>
    <row r="601" spans="3:9" ht="30" customHeight="1">
      <c r="C601" s="165"/>
      <c r="D601" s="56"/>
      <c r="E601" s="173"/>
      <c r="F601" s="153"/>
      <c r="G601" s="144"/>
      <c r="H601" s="157"/>
      <c r="I601" s="92"/>
    </row>
    <row r="602" spans="3:9" ht="30" customHeight="1">
      <c r="C602" s="165"/>
      <c r="D602" s="56"/>
      <c r="E602" s="173"/>
      <c r="F602" s="153"/>
      <c r="G602" s="144"/>
      <c r="H602" s="157"/>
      <c r="I602" s="92"/>
    </row>
    <row r="603" spans="3:9" ht="30" customHeight="1">
      <c r="C603" s="165"/>
      <c r="D603" s="56"/>
      <c r="E603" s="173"/>
      <c r="F603" s="153"/>
      <c r="G603" s="144"/>
      <c r="H603" s="157"/>
      <c r="I603" s="92"/>
    </row>
    <row r="604" spans="3:9" ht="30" customHeight="1">
      <c r="C604" s="165"/>
      <c r="D604" s="56"/>
      <c r="E604" s="173"/>
      <c r="F604" s="153"/>
      <c r="G604" s="144"/>
      <c r="H604" s="157"/>
      <c r="I604" s="92"/>
    </row>
    <row r="605" spans="3:9" ht="30" customHeight="1">
      <c r="C605" s="165"/>
      <c r="D605" s="56"/>
      <c r="E605" s="173"/>
      <c r="F605" s="153"/>
      <c r="G605" s="144"/>
      <c r="H605" s="157"/>
      <c r="I605" s="92"/>
    </row>
    <row r="606" spans="3:9" ht="30" customHeight="1">
      <c r="C606" s="165"/>
      <c r="D606" s="56"/>
      <c r="E606" s="173"/>
      <c r="F606" s="153"/>
      <c r="G606" s="144"/>
      <c r="H606" s="157"/>
      <c r="I606" s="92"/>
    </row>
    <row r="607" spans="3:9" ht="30" customHeight="1">
      <c r="C607" s="165"/>
      <c r="D607" s="56"/>
      <c r="E607" s="173"/>
      <c r="F607" s="153"/>
      <c r="G607" s="144"/>
      <c r="H607" s="157"/>
      <c r="I607" s="92"/>
    </row>
    <row r="608" spans="3:9" ht="30" customHeight="1">
      <c r="C608" s="165"/>
      <c r="D608" s="56"/>
      <c r="E608" s="173"/>
      <c r="F608" s="153"/>
      <c r="G608" s="144"/>
      <c r="H608" s="157"/>
      <c r="I608" s="92"/>
    </row>
    <row r="609" spans="3:17" ht="30" customHeight="1">
      <c r="C609" s="165"/>
      <c r="D609" s="56"/>
      <c r="E609" s="173"/>
      <c r="F609" s="153"/>
      <c r="G609" s="144"/>
      <c r="H609" s="157"/>
      <c r="I609" s="92"/>
    </row>
    <row r="610" spans="3:17" ht="30" customHeight="1">
      <c r="C610" s="88"/>
      <c r="D610" s="143"/>
      <c r="E610" s="172"/>
      <c r="F610" s="85"/>
      <c r="G610" s="142"/>
      <c r="H610" s="210"/>
      <c r="I610" s="143"/>
    </row>
    <row r="611" spans="3:17" ht="30" customHeight="1">
      <c r="C611" s="88"/>
      <c r="D611" s="187"/>
      <c r="E611" s="172"/>
      <c r="F611" s="85"/>
      <c r="G611" s="142"/>
      <c r="H611" s="142"/>
      <c r="I611" s="187"/>
    </row>
    <row r="612" spans="3:17" ht="30" customHeight="1">
      <c r="C612" s="89"/>
      <c r="D612" s="143"/>
      <c r="E612" s="172"/>
      <c r="F612" s="85"/>
      <c r="G612" s="142"/>
      <c r="H612" s="142"/>
      <c r="I612" s="143"/>
    </row>
    <row r="613" spans="3:17" ht="30" customHeight="1">
      <c r="C613" s="165"/>
      <c r="D613" s="56"/>
      <c r="E613" s="173"/>
      <c r="F613" s="153"/>
      <c r="G613" s="144"/>
      <c r="H613" s="157"/>
      <c r="I613" s="92"/>
    </row>
    <row r="614" spans="3:17" ht="30" customHeight="1">
      <c r="C614" s="165"/>
      <c r="D614" s="56"/>
      <c r="E614" s="173"/>
      <c r="F614" s="153"/>
      <c r="G614" s="144"/>
      <c r="H614" s="157"/>
      <c r="I614" s="92"/>
    </row>
    <row r="615" spans="3:17" ht="30" customHeight="1">
      <c r="C615" s="165"/>
      <c r="D615" s="56"/>
      <c r="E615" s="173"/>
      <c r="F615" s="153"/>
      <c r="G615" s="144"/>
      <c r="H615" s="157"/>
      <c r="I615" s="92"/>
    </row>
    <row r="616" spans="3:17" ht="30" customHeight="1">
      <c r="C616" s="165"/>
      <c r="D616" s="56"/>
      <c r="E616" s="173"/>
      <c r="F616" s="153"/>
      <c r="G616" s="144"/>
      <c r="H616" s="157"/>
      <c r="I616" s="92"/>
    </row>
    <row r="617" spans="3:17" ht="30" customHeight="1">
      <c r="C617" s="165"/>
      <c r="D617" s="56"/>
      <c r="E617" s="173"/>
      <c r="F617" s="153"/>
      <c r="G617" s="144"/>
      <c r="H617" s="157"/>
      <c r="I617" s="92"/>
    </row>
    <row r="618" spans="3:17" ht="30" customHeight="1">
      <c r="C618" s="196"/>
      <c r="D618" s="190"/>
      <c r="E618" s="141"/>
      <c r="F618" s="105"/>
      <c r="G618" s="106"/>
      <c r="H618" s="211"/>
      <c r="I618" s="105"/>
    </row>
    <row r="619" spans="3:17" s="214" customFormat="1" ht="30" customHeight="1">
      <c r="C619" s="217"/>
      <c r="D619" s="217"/>
      <c r="E619" s="218"/>
      <c r="F619" s="219"/>
      <c r="G619" s="220"/>
      <c r="H619" s="220"/>
      <c r="I619" s="219"/>
      <c r="J619" s="213"/>
      <c r="K619" s="213"/>
      <c r="L619" s="213"/>
      <c r="M619" s="213"/>
      <c r="N619" s="213"/>
      <c r="O619" s="213"/>
      <c r="P619" s="213"/>
      <c r="Q619" s="213"/>
    </row>
    <row r="620" spans="3:17" s="214" customFormat="1" ht="30" customHeight="1">
      <c r="C620" s="221"/>
      <c r="D620" s="221"/>
      <c r="E620" s="222"/>
      <c r="G620" s="215"/>
      <c r="H620" s="215"/>
      <c r="J620" s="213"/>
      <c r="K620" s="213"/>
      <c r="L620" s="213"/>
      <c r="M620" s="213"/>
      <c r="N620" s="213"/>
      <c r="O620" s="213"/>
      <c r="P620" s="213"/>
      <c r="Q620" s="213"/>
    </row>
    <row r="621" spans="3:17" s="214" customFormat="1" ht="30" customHeight="1">
      <c r="C621" s="221"/>
      <c r="D621" s="221"/>
      <c r="E621" s="222"/>
      <c r="G621" s="215"/>
      <c r="H621" s="215"/>
      <c r="J621" s="213"/>
      <c r="K621" s="213"/>
      <c r="L621" s="213"/>
      <c r="M621" s="213"/>
      <c r="N621" s="213"/>
      <c r="O621" s="213"/>
      <c r="P621" s="213"/>
      <c r="Q621" s="213"/>
    </row>
    <row r="622" spans="3:17" s="214" customFormat="1" ht="30" customHeight="1">
      <c r="C622" s="221"/>
      <c r="D622" s="221"/>
      <c r="E622" s="222"/>
      <c r="G622" s="215"/>
      <c r="H622" s="215"/>
      <c r="J622" s="213"/>
      <c r="K622" s="213"/>
      <c r="L622" s="213"/>
      <c r="M622" s="213"/>
      <c r="N622" s="213"/>
      <c r="O622" s="213"/>
      <c r="P622" s="213"/>
      <c r="Q622" s="213"/>
    </row>
    <row r="623" spans="3:17" s="214" customFormat="1" ht="30" customHeight="1">
      <c r="C623" s="221"/>
      <c r="D623" s="221"/>
      <c r="E623" s="222"/>
      <c r="G623" s="215"/>
      <c r="H623" s="215"/>
      <c r="J623" s="213"/>
      <c r="K623" s="213"/>
      <c r="L623" s="213"/>
      <c r="M623" s="213"/>
      <c r="N623" s="213"/>
      <c r="O623" s="213"/>
      <c r="P623" s="213"/>
      <c r="Q623" s="213"/>
    </row>
    <row r="624" spans="3:17" s="214" customFormat="1" ht="30" customHeight="1">
      <c r="C624" s="221"/>
      <c r="D624" s="221"/>
      <c r="E624" s="222"/>
      <c r="G624" s="215"/>
      <c r="H624" s="215"/>
      <c r="J624" s="213"/>
      <c r="K624" s="213"/>
      <c r="L624" s="213"/>
      <c r="M624" s="213"/>
      <c r="N624" s="213"/>
      <c r="O624" s="213"/>
      <c r="P624" s="213"/>
      <c r="Q624" s="213"/>
    </row>
    <row r="625" spans="3:17" s="214" customFormat="1" ht="30" customHeight="1">
      <c r="C625" s="221"/>
      <c r="D625" s="221"/>
      <c r="E625" s="222"/>
      <c r="G625" s="215"/>
      <c r="H625" s="215"/>
      <c r="J625" s="213"/>
      <c r="K625" s="213"/>
      <c r="L625" s="213"/>
      <c r="M625" s="213"/>
      <c r="N625" s="213"/>
      <c r="O625" s="213"/>
      <c r="P625" s="213"/>
      <c r="Q625" s="213"/>
    </row>
    <row r="626" spans="3:17" s="214" customFormat="1" ht="30" customHeight="1">
      <c r="C626" s="221"/>
      <c r="D626" s="221"/>
      <c r="E626" s="222"/>
      <c r="G626" s="215"/>
      <c r="H626" s="215"/>
      <c r="J626" s="213"/>
      <c r="K626" s="213"/>
      <c r="L626" s="213"/>
      <c r="M626" s="213"/>
      <c r="N626" s="213"/>
      <c r="O626" s="213"/>
      <c r="P626" s="213"/>
      <c r="Q626" s="213"/>
    </row>
    <row r="627" spans="3:17" s="214" customFormat="1" ht="30" customHeight="1">
      <c r="C627" s="221"/>
      <c r="D627" s="221"/>
      <c r="E627" s="222"/>
      <c r="G627" s="215"/>
      <c r="H627" s="215"/>
      <c r="J627" s="213"/>
      <c r="K627" s="213"/>
      <c r="L627" s="213"/>
      <c r="M627" s="213"/>
      <c r="N627" s="213"/>
      <c r="O627" s="213"/>
      <c r="P627" s="213"/>
      <c r="Q627" s="213"/>
    </row>
    <row r="628" spans="3:17" s="214" customFormat="1" ht="30" customHeight="1">
      <c r="C628" s="221"/>
      <c r="D628" s="221"/>
      <c r="E628" s="222"/>
      <c r="G628" s="215"/>
      <c r="H628" s="215"/>
      <c r="J628" s="213"/>
      <c r="K628" s="213"/>
      <c r="L628" s="213"/>
      <c r="M628" s="213"/>
      <c r="N628" s="213"/>
      <c r="O628" s="213"/>
      <c r="P628" s="213"/>
      <c r="Q628" s="213"/>
    </row>
    <row r="629" spans="3:17" s="214" customFormat="1" ht="30" customHeight="1">
      <c r="C629" s="221"/>
      <c r="D629" s="221"/>
      <c r="E629" s="222"/>
      <c r="G629" s="215"/>
      <c r="H629" s="215"/>
      <c r="J629" s="213"/>
      <c r="K629" s="213"/>
      <c r="L629" s="213"/>
      <c r="M629" s="213"/>
      <c r="N629" s="213"/>
      <c r="O629" s="213"/>
      <c r="P629" s="213"/>
      <c r="Q629" s="213"/>
    </row>
    <row r="630" spans="3:17" s="214" customFormat="1" ht="30" customHeight="1">
      <c r="C630" s="221"/>
      <c r="D630" s="221"/>
      <c r="E630" s="222"/>
      <c r="G630" s="215"/>
      <c r="H630" s="215"/>
      <c r="J630" s="213"/>
      <c r="K630" s="213"/>
      <c r="L630" s="213"/>
      <c r="M630" s="213"/>
      <c r="N630" s="213"/>
      <c r="O630" s="213"/>
      <c r="P630" s="213"/>
      <c r="Q630" s="213"/>
    </row>
    <row r="631" spans="3:17" s="214" customFormat="1" ht="30" customHeight="1">
      <c r="C631" s="221"/>
      <c r="D631" s="221"/>
      <c r="E631" s="222"/>
      <c r="G631" s="215"/>
      <c r="H631" s="215"/>
      <c r="J631" s="213"/>
      <c r="K631" s="213"/>
      <c r="L631" s="213"/>
      <c r="M631" s="213"/>
      <c r="N631" s="213"/>
      <c r="O631" s="213"/>
      <c r="P631" s="213"/>
      <c r="Q631" s="213"/>
    </row>
    <row r="632" spans="3:17" s="214" customFormat="1" ht="30" customHeight="1">
      <c r="C632" s="221"/>
      <c r="D632" s="221"/>
      <c r="E632" s="222"/>
      <c r="G632" s="215"/>
      <c r="H632" s="215"/>
      <c r="J632" s="213"/>
      <c r="K632" s="213"/>
      <c r="L632" s="213"/>
      <c r="M632" s="213"/>
      <c r="N632" s="213"/>
      <c r="O632" s="213"/>
      <c r="P632" s="213"/>
      <c r="Q632" s="213"/>
    </row>
    <row r="633" spans="3:17" s="214" customFormat="1" ht="30" customHeight="1">
      <c r="C633" s="221"/>
      <c r="D633" s="221"/>
      <c r="E633" s="222"/>
      <c r="G633" s="215"/>
      <c r="H633" s="215"/>
      <c r="J633" s="213"/>
      <c r="K633" s="213"/>
      <c r="L633" s="213"/>
      <c r="M633" s="213"/>
      <c r="N633" s="213"/>
      <c r="O633" s="213"/>
      <c r="P633" s="213"/>
      <c r="Q633" s="213"/>
    </row>
    <row r="634" spans="3:17" s="214" customFormat="1" ht="30" customHeight="1">
      <c r="C634" s="221"/>
      <c r="D634" s="221"/>
      <c r="E634" s="222"/>
      <c r="G634" s="215"/>
      <c r="H634" s="215"/>
      <c r="J634" s="213"/>
      <c r="K634" s="213"/>
      <c r="L634" s="213"/>
      <c r="M634" s="213"/>
      <c r="N634" s="213"/>
      <c r="O634" s="213"/>
      <c r="P634" s="213"/>
      <c r="Q634" s="213"/>
    </row>
    <row r="635" spans="3:17" s="214" customFormat="1" ht="30" customHeight="1">
      <c r="C635" s="221"/>
      <c r="D635" s="221"/>
      <c r="E635" s="222"/>
      <c r="G635" s="215"/>
      <c r="H635" s="215"/>
      <c r="J635" s="213"/>
      <c r="K635" s="213"/>
      <c r="L635" s="213"/>
      <c r="M635" s="213"/>
      <c r="N635" s="213"/>
      <c r="O635" s="213"/>
      <c r="P635" s="213"/>
      <c r="Q635" s="213"/>
    </row>
    <row r="636" spans="3:17" s="214" customFormat="1" ht="30" customHeight="1">
      <c r="C636" s="221"/>
      <c r="D636" s="221"/>
      <c r="E636" s="222"/>
      <c r="G636" s="215"/>
      <c r="H636" s="215"/>
      <c r="J636" s="213"/>
      <c r="K636" s="213"/>
      <c r="L636" s="213"/>
      <c r="M636" s="213"/>
      <c r="N636" s="213"/>
      <c r="O636" s="213"/>
      <c r="P636" s="213"/>
      <c r="Q636" s="213"/>
    </row>
    <row r="637" spans="3:17" s="214" customFormat="1" ht="30" customHeight="1">
      <c r="C637" s="221"/>
      <c r="D637" s="221"/>
      <c r="E637" s="222"/>
      <c r="G637" s="215"/>
      <c r="H637" s="215"/>
      <c r="J637" s="213"/>
      <c r="K637" s="213"/>
      <c r="L637" s="213"/>
      <c r="M637" s="213"/>
      <c r="N637" s="213"/>
      <c r="O637" s="213"/>
      <c r="P637" s="213"/>
      <c r="Q637" s="213"/>
    </row>
    <row r="638" spans="3:17" s="214" customFormat="1" ht="30" customHeight="1">
      <c r="C638" s="221"/>
      <c r="D638" s="221"/>
      <c r="E638" s="222"/>
      <c r="G638" s="215"/>
      <c r="H638" s="215"/>
      <c r="J638" s="213"/>
      <c r="K638" s="213"/>
      <c r="L638" s="213"/>
      <c r="M638" s="213"/>
      <c r="N638" s="213"/>
      <c r="O638" s="213"/>
      <c r="P638" s="213"/>
      <c r="Q638" s="213"/>
    </row>
    <row r="639" spans="3:17" s="214" customFormat="1" ht="30" customHeight="1">
      <c r="C639" s="221"/>
      <c r="D639" s="221"/>
      <c r="E639" s="222"/>
      <c r="G639" s="215"/>
      <c r="H639" s="215"/>
      <c r="J639" s="213"/>
      <c r="K639" s="213"/>
      <c r="L639" s="213"/>
      <c r="M639" s="213"/>
      <c r="N639" s="213"/>
      <c r="O639" s="213"/>
      <c r="P639" s="213"/>
      <c r="Q639" s="213"/>
    </row>
    <row r="640" spans="3:17" s="214" customFormat="1" ht="30" customHeight="1">
      <c r="C640" s="221"/>
      <c r="D640" s="221"/>
      <c r="E640" s="222"/>
      <c r="G640" s="215"/>
      <c r="H640" s="215"/>
      <c r="J640" s="213"/>
      <c r="K640" s="213"/>
      <c r="L640" s="213"/>
      <c r="M640" s="213"/>
      <c r="N640" s="213"/>
      <c r="O640" s="213"/>
      <c r="P640" s="213"/>
      <c r="Q640" s="213"/>
    </row>
    <row r="641" spans="3:17" s="214" customFormat="1" ht="30" customHeight="1">
      <c r="C641" s="221"/>
      <c r="D641" s="221"/>
      <c r="E641" s="222"/>
      <c r="G641" s="215"/>
      <c r="H641" s="215"/>
      <c r="J641" s="213"/>
      <c r="K641" s="213"/>
      <c r="L641" s="213"/>
      <c r="M641" s="213"/>
      <c r="N641" s="213"/>
      <c r="O641" s="213"/>
      <c r="P641" s="213"/>
      <c r="Q641" s="213"/>
    </row>
    <row r="642" spans="3:17" s="214" customFormat="1" ht="30" customHeight="1">
      <c r="C642" s="221"/>
      <c r="D642" s="221"/>
      <c r="E642" s="222"/>
      <c r="G642" s="215"/>
      <c r="H642" s="215"/>
      <c r="J642" s="213"/>
      <c r="K642" s="213"/>
      <c r="L642" s="213"/>
      <c r="M642" s="213"/>
      <c r="N642" s="213"/>
      <c r="O642" s="213"/>
      <c r="P642" s="213"/>
      <c r="Q642" s="213"/>
    </row>
    <row r="643" spans="3:17" s="214" customFormat="1" ht="30" customHeight="1">
      <c r="C643" s="221"/>
      <c r="D643" s="221"/>
      <c r="E643" s="222"/>
      <c r="G643" s="215"/>
      <c r="H643" s="215"/>
      <c r="J643" s="213"/>
      <c r="K643" s="213"/>
      <c r="L643" s="213"/>
      <c r="M643" s="213"/>
      <c r="N643" s="213"/>
      <c r="O643" s="213"/>
      <c r="P643" s="213"/>
      <c r="Q643" s="213"/>
    </row>
    <row r="644" spans="3:17" s="214" customFormat="1" ht="30" customHeight="1">
      <c r="C644" s="221"/>
      <c r="D644" s="221"/>
      <c r="E644" s="222"/>
      <c r="G644" s="215"/>
      <c r="H644" s="215"/>
      <c r="J644" s="213"/>
      <c r="K644" s="213"/>
      <c r="L644" s="213"/>
      <c r="M644" s="213"/>
      <c r="N644" s="213"/>
      <c r="O644" s="213"/>
      <c r="P644" s="213"/>
      <c r="Q644" s="213"/>
    </row>
    <row r="645" spans="3:17" s="214" customFormat="1" ht="30" customHeight="1">
      <c r="C645" s="221"/>
      <c r="D645" s="221"/>
      <c r="E645" s="222"/>
      <c r="G645" s="215"/>
      <c r="H645" s="215"/>
      <c r="J645" s="213"/>
      <c r="K645" s="213"/>
      <c r="L645" s="213"/>
      <c r="M645" s="213"/>
      <c r="N645" s="213"/>
      <c r="O645" s="213"/>
      <c r="P645" s="213"/>
      <c r="Q645" s="213"/>
    </row>
    <row r="646" spans="3:17" s="214" customFormat="1" ht="30" customHeight="1">
      <c r="C646" s="221"/>
      <c r="D646" s="221"/>
      <c r="E646" s="222"/>
      <c r="G646" s="215"/>
      <c r="H646" s="215"/>
      <c r="J646" s="213"/>
      <c r="K646" s="213"/>
      <c r="L646" s="213"/>
      <c r="M646" s="213"/>
      <c r="N646" s="213"/>
      <c r="O646" s="213"/>
      <c r="P646" s="213"/>
      <c r="Q646" s="213"/>
    </row>
    <row r="647" spans="3:17" s="214" customFormat="1" ht="30" customHeight="1">
      <c r="C647" s="221"/>
      <c r="D647" s="221"/>
      <c r="E647" s="222"/>
      <c r="G647" s="215"/>
      <c r="H647" s="215"/>
      <c r="J647" s="213"/>
      <c r="K647" s="213"/>
      <c r="L647" s="213"/>
      <c r="M647" s="213"/>
      <c r="N647" s="213"/>
      <c r="O647" s="213"/>
      <c r="P647" s="213"/>
      <c r="Q647" s="213"/>
    </row>
    <row r="648" spans="3:17" s="214" customFormat="1" ht="30" customHeight="1">
      <c r="C648" s="221"/>
      <c r="D648" s="221"/>
      <c r="E648" s="222"/>
      <c r="G648" s="215"/>
      <c r="H648" s="215"/>
      <c r="J648" s="213"/>
      <c r="K648" s="213"/>
      <c r="L648" s="213"/>
      <c r="M648" s="213"/>
      <c r="N648" s="213"/>
      <c r="O648" s="213"/>
      <c r="P648" s="213"/>
      <c r="Q648" s="213"/>
    </row>
    <row r="649" spans="3:17" s="214" customFormat="1" ht="30" customHeight="1">
      <c r="C649" s="221"/>
      <c r="D649" s="221"/>
      <c r="E649" s="222"/>
      <c r="G649" s="215"/>
      <c r="H649" s="215"/>
      <c r="J649" s="213"/>
      <c r="K649" s="213"/>
      <c r="L649" s="213"/>
      <c r="M649" s="213"/>
      <c r="N649" s="213"/>
      <c r="O649" s="213"/>
      <c r="P649" s="213"/>
      <c r="Q649" s="213"/>
    </row>
    <row r="650" spans="3:17" s="214" customFormat="1" ht="30" customHeight="1">
      <c r="C650" s="221"/>
      <c r="D650" s="221"/>
      <c r="E650" s="222"/>
      <c r="G650" s="215"/>
      <c r="H650" s="215"/>
      <c r="J650" s="213"/>
      <c r="K650" s="213"/>
      <c r="L650" s="213"/>
      <c r="M650" s="213"/>
      <c r="N650" s="213"/>
      <c r="O650" s="213"/>
      <c r="P650" s="213"/>
      <c r="Q650" s="213"/>
    </row>
    <row r="651" spans="3:17" s="214" customFormat="1" ht="30" customHeight="1">
      <c r="C651" s="221"/>
      <c r="D651" s="221"/>
      <c r="E651" s="222"/>
      <c r="G651" s="215"/>
      <c r="H651" s="215"/>
      <c r="J651" s="213"/>
      <c r="K651" s="213"/>
      <c r="L651" s="213"/>
      <c r="M651" s="213"/>
      <c r="N651" s="213"/>
      <c r="O651" s="213"/>
      <c r="P651" s="213"/>
      <c r="Q651" s="213"/>
    </row>
    <row r="652" spans="3:17" s="214" customFormat="1" ht="30" customHeight="1">
      <c r="C652" s="221"/>
      <c r="D652" s="221"/>
      <c r="E652" s="222"/>
      <c r="G652" s="215"/>
      <c r="H652" s="215"/>
      <c r="J652" s="213"/>
      <c r="K652" s="213"/>
      <c r="L652" s="213"/>
      <c r="M652" s="213"/>
      <c r="N652" s="213"/>
      <c r="O652" s="213"/>
      <c r="P652" s="213"/>
      <c r="Q652" s="213"/>
    </row>
    <row r="653" spans="3:17" s="214" customFormat="1" ht="30" customHeight="1">
      <c r="C653" s="221"/>
      <c r="D653" s="221"/>
      <c r="E653" s="222"/>
      <c r="G653" s="215"/>
      <c r="H653" s="215"/>
      <c r="J653" s="213"/>
      <c r="K653" s="213"/>
      <c r="L653" s="213"/>
      <c r="M653" s="213"/>
      <c r="N653" s="213"/>
      <c r="O653" s="213"/>
      <c r="P653" s="213"/>
      <c r="Q653" s="213"/>
    </row>
  </sheetData>
  <customSheetViews>
    <customSheetView guid="{47860F36-075E-4F8C-A5D3-00EEF019144C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.98425196850393704" right="0.59055118110236227" top="0.98425196850393704" bottom="0.59055118110236227" header="1.0629921259842521" footer="0.39370078740157483"/>
      <pageSetup paperSize="9" scale="77" firstPageNumber="7" fitToHeight="0" orientation="portrait" blackAndWhite="1" cellComments="asDisplayed" useFirstPageNumber="1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.98425196850393704" right="0.59055118110236227" top="0.98425196850393704" bottom="0.59055118110236227" header="1.0629921259842521" footer="0.39370078740157483"/>
      <pageSetup paperSize="9" scale="77" firstPageNumber="7" fitToHeight="0" orientation="portrait" blackAndWhite="1" cellComments="asDisplayed" useFirstPageNumber="1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.98425196850393704" right="0.59055118110236227" top="0.98425196850393704" bottom="0.59055118110236227" header="1.0629921259842521" footer="0.39370078740157483"/>
      <pageSetup paperSize="9" scale="77" firstPageNumber="7" fitToHeight="0" orientation="portrait" blackAndWhite="1" cellComments="asDisplayed" useFirstPageNumber="1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.98425196850393704" right="0.59055118110236227" top="0.98425196850393704" bottom="0.59055118110236227" header="1.0629921259842521" footer="0.39370078740157483"/>
      <pageSetup paperSize="9" scale="77" firstPageNumber="7" fitToHeight="0" orientation="portrait" blackAndWhite="1" cellComments="asDisplayed" useFirstPageNumber="1" r:id="rId4"/>
      <headerFooter alignWithMargins="0">
        <oddFooter>&amp;R○○高専(○○団地)○○棟改修工事（&amp;P）</oddFooter>
      </headerFooter>
    </customSheetView>
  </customSheetViews>
  <phoneticPr fontId="5"/>
  <dataValidations count="1">
    <dataValidation imeMode="off" allowBlank="1" showInputMessage="1" showErrorMessage="1" sqref="G44:G57 G24:G39 G381:G388 G120:G123 G445:G464 G183:G186 G566:G589 G244:G256 G304:G308 G150:G154 G332:G338 G375:G376 G61:G78 G392:G399 G127:G128 G401 G135 G492 G538:G546 G551:G553 G558:G561 G594:G595 G526:G534 G290:G291 G378 G258:G267 G497:G515 G613:G617 G474 G600:G609 G15:G20 G83:G91 G96:G116 G355:G367 G132:G133 G139:G146 G242 G209:G220 G280:G281 G283:G286 G293 G302 G295:G300 G310 G317 G312:G315 G319:G330 G340:G353 G443 G271:G278 G161:G178 G222:G240 G404:G441 G188:G205"/>
  </dataValidations>
  <pageMargins left="0.98425196850393704" right="0.59055118110236227" top="0.98425196850393704" bottom="0.59055118110236227" header="1.0629921259842521" footer="0.39370078740157483"/>
  <pageSetup paperSize="9" scale="75" firstPageNumber="7" fitToHeight="0" orientation="portrait" blackAndWhite="1" cellComments="asDisplayed" useFirstPageNumber="1" r:id="rId5"/>
  <headerFooter alignWithMargins="0">
    <oddFooter>&amp;R○○高専(○○団地)○○棟改修工事（&amp;P）</oddFooter>
  </headerFooter>
  <rowBreaks count="19" manualBreakCount="19">
    <brk id="30" max="16383" man="1"/>
    <brk id="63" max="16383" man="1"/>
    <brk id="112" max="16383" man="1"/>
    <brk id="166" max="16383" man="1"/>
    <brk id="181" max="16383" man="1"/>
    <brk id="212" max="16383" man="1"/>
    <brk id="245" max="16383" man="1"/>
    <brk id="279" max="16383" man="1"/>
    <brk id="311" max="16383" man="1"/>
    <brk id="344" max="16383" man="1"/>
    <brk id="378" max="16383" man="1"/>
    <brk id="411" max="16383" man="1"/>
    <brk id="438" max="16383" man="1"/>
    <brk id="482" max="16383" man="1"/>
    <brk id="515" max="16383" man="1"/>
    <brk id="548" max="16383" man="1"/>
    <brk id="581" max="16383" man="1"/>
    <brk id="618" max="8" man="1"/>
    <brk id="622" min="2" max="8" man="1"/>
  </rowBreaks>
  <legacy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B1:U251"/>
  <sheetViews>
    <sheetView topLeftCell="A91" zoomScale="80" zoomScaleNormal="80" workbookViewId="0">
      <selection activeCell="E54" sqref="E54"/>
    </sheetView>
  </sheetViews>
  <sheetFormatPr defaultRowHeight="30" customHeight="1"/>
  <cols>
    <col min="1" max="1" width="0.875" style="113" customWidth="1"/>
    <col min="2" max="2" width="0.875" style="118" customWidth="1"/>
    <col min="3" max="4" width="30.625" style="108" customWidth="1"/>
    <col min="5" max="5" width="7.625" style="109" customWidth="1"/>
    <col min="6" max="6" width="7.625" style="110" customWidth="1"/>
    <col min="7" max="7" width="11.625" style="226" customWidth="1"/>
    <col min="8" max="8" width="14.25" style="111" customWidth="1"/>
    <col min="9" max="9" width="12.625" style="112" customWidth="1"/>
    <col min="10" max="21" width="9" style="3"/>
    <col min="22" max="16384" width="9" style="113"/>
  </cols>
  <sheetData>
    <row r="1" spans="3:21" ht="24" customHeight="1">
      <c r="C1" s="145" t="s">
        <v>139</v>
      </c>
      <c r="D1" s="145"/>
      <c r="E1" s="146"/>
      <c r="F1" s="147"/>
      <c r="G1" s="223"/>
      <c r="H1" s="148"/>
      <c r="I1" s="149"/>
    </row>
    <row r="2" spans="3:21" s="115" customFormat="1" ht="30" customHeight="1">
      <c r="C2" s="9" t="s">
        <v>62</v>
      </c>
      <c r="D2" s="9" t="s">
        <v>66</v>
      </c>
      <c r="E2" s="150" t="s">
        <v>205</v>
      </c>
      <c r="F2" s="82" t="s">
        <v>68</v>
      </c>
      <c r="G2" s="224" t="s">
        <v>69</v>
      </c>
      <c r="H2" s="151" t="s">
        <v>67</v>
      </c>
      <c r="I2" s="9" t="s">
        <v>63</v>
      </c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3:21" s="2" customFormat="1" ht="30" customHeight="1">
      <c r="C3" s="56" t="s">
        <v>141</v>
      </c>
      <c r="D3" s="56"/>
      <c r="E3" s="152"/>
      <c r="F3" s="153"/>
      <c r="G3" s="225"/>
      <c r="H3" s="155"/>
      <c r="I3" s="9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3:21" s="2" customFormat="1" ht="30" customHeight="1">
      <c r="C4" s="73" t="s">
        <v>217</v>
      </c>
      <c r="D4" s="74"/>
      <c r="E4" s="170">
        <v>18.7</v>
      </c>
      <c r="F4" s="85" t="s">
        <v>72</v>
      </c>
      <c r="G4" s="166"/>
      <c r="H4" s="95"/>
      <c r="I4" s="76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3:21" s="2" customFormat="1" ht="30" customHeight="1">
      <c r="C5" s="73" t="s">
        <v>218</v>
      </c>
      <c r="D5" s="74" t="s">
        <v>54</v>
      </c>
      <c r="E5" s="170">
        <v>625</v>
      </c>
      <c r="F5" s="85" t="s">
        <v>127</v>
      </c>
      <c r="G5" s="166"/>
      <c r="H5" s="95"/>
      <c r="I5" s="7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3:21" s="117" customFormat="1" ht="30" customHeight="1">
      <c r="C6" s="156" t="s">
        <v>78</v>
      </c>
      <c r="D6" s="56"/>
      <c r="E6" s="173"/>
      <c r="F6" s="153"/>
      <c r="G6" s="166"/>
      <c r="H6" s="157"/>
      <c r="I6" s="92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3:21" s="2" customFormat="1" ht="30" customHeight="1">
      <c r="C7" s="156"/>
      <c r="D7" s="56"/>
      <c r="E7" s="174"/>
      <c r="F7" s="158"/>
      <c r="G7" s="166"/>
      <c r="H7" s="154"/>
      <c r="I7" s="9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3:21" s="2" customFormat="1" ht="30" customHeight="1">
      <c r="C8" s="56" t="s">
        <v>142</v>
      </c>
      <c r="D8" s="56"/>
      <c r="E8" s="174"/>
      <c r="F8" s="158"/>
      <c r="G8" s="166"/>
      <c r="H8" s="144"/>
      <c r="I8" s="9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3:21" s="2" customFormat="1" ht="30" customHeight="1">
      <c r="C9" s="156" t="s">
        <v>219</v>
      </c>
      <c r="D9" s="159"/>
      <c r="E9" s="175">
        <v>245</v>
      </c>
      <c r="F9" s="153" t="s">
        <v>72</v>
      </c>
      <c r="G9" s="166"/>
      <c r="H9" s="95"/>
      <c r="I9" s="9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3:21" s="2" customFormat="1" ht="30" customHeight="1">
      <c r="C10" s="156" t="s">
        <v>220</v>
      </c>
      <c r="D10" s="159" t="s">
        <v>221</v>
      </c>
      <c r="E10" s="175">
        <v>625</v>
      </c>
      <c r="F10" s="153" t="s">
        <v>127</v>
      </c>
      <c r="G10" s="166"/>
      <c r="H10" s="95"/>
      <c r="I10" s="9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3:21" s="2" customFormat="1" ht="30" customHeight="1">
      <c r="C11" s="156" t="s">
        <v>78</v>
      </c>
      <c r="D11" s="56"/>
      <c r="E11" s="175"/>
      <c r="F11" s="153"/>
      <c r="G11" s="166"/>
      <c r="H11" s="157"/>
      <c r="I11" s="92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3:21" s="2" customFormat="1" ht="30" customHeight="1">
      <c r="C12" s="156"/>
      <c r="D12" s="56"/>
      <c r="E12" s="173"/>
      <c r="F12" s="153"/>
      <c r="G12" s="166"/>
      <c r="H12" s="155"/>
      <c r="I12" s="92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3:21" s="2" customFormat="1" ht="30" customHeight="1">
      <c r="C13" s="56" t="s">
        <v>222</v>
      </c>
      <c r="D13" s="56"/>
      <c r="E13" s="174"/>
      <c r="F13" s="158"/>
      <c r="G13" s="166"/>
      <c r="H13" s="144"/>
      <c r="I13" s="9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3:21" s="2" customFormat="1" ht="30" customHeight="1">
      <c r="C14" s="156" t="s">
        <v>223</v>
      </c>
      <c r="D14" s="159"/>
      <c r="E14" s="175">
        <v>245</v>
      </c>
      <c r="F14" s="153" t="s">
        <v>72</v>
      </c>
      <c r="G14" s="166"/>
      <c r="H14" s="95"/>
      <c r="I14" s="92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3:21" s="2" customFormat="1" ht="30" customHeight="1">
      <c r="C15" s="156" t="s">
        <v>224</v>
      </c>
      <c r="D15" s="159" t="s">
        <v>221</v>
      </c>
      <c r="E15" s="175">
        <v>625</v>
      </c>
      <c r="F15" s="153" t="s">
        <v>127</v>
      </c>
      <c r="G15" s="166"/>
      <c r="H15" s="95"/>
      <c r="I15" s="9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3:21" s="2" customFormat="1" ht="30" customHeight="1">
      <c r="C16" s="156" t="s">
        <v>78</v>
      </c>
      <c r="D16" s="56"/>
      <c r="E16" s="175"/>
      <c r="F16" s="153"/>
      <c r="G16" s="166"/>
      <c r="H16" s="157"/>
      <c r="I16" s="9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3:21" s="2" customFormat="1" ht="30" customHeight="1">
      <c r="C17" s="156"/>
      <c r="D17" s="56"/>
      <c r="E17" s="173"/>
      <c r="F17" s="153"/>
      <c r="G17" s="166"/>
      <c r="H17" s="155"/>
      <c r="I17" s="9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3:21" s="2" customFormat="1" ht="30" customHeight="1">
      <c r="C18" s="56" t="s">
        <v>225</v>
      </c>
      <c r="D18" s="56"/>
      <c r="E18" s="173"/>
      <c r="F18" s="153"/>
      <c r="G18" s="166"/>
      <c r="H18" s="155"/>
      <c r="I18" s="9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3:21" s="2" customFormat="1" ht="30" customHeight="1">
      <c r="C19" s="381" t="s">
        <v>226</v>
      </c>
      <c r="D19" s="382" t="s">
        <v>1655</v>
      </c>
      <c r="E19" s="383">
        <v>543</v>
      </c>
      <c r="F19" s="384" t="s">
        <v>72</v>
      </c>
      <c r="G19" s="385"/>
      <c r="H19" s="386"/>
      <c r="I19" s="9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3:21" s="2" customFormat="1" ht="30" customHeight="1">
      <c r="C20" s="381" t="s">
        <v>227</v>
      </c>
      <c r="D20" s="387" t="s">
        <v>1656</v>
      </c>
      <c r="E20" s="383">
        <v>122</v>
      </c>
      <c r="F20" s="384" t="s">
        <v>38</v>
      </c>
      <c r="G20" s="385"/>
      <c r="H20" s="386"/>
      <c r="I20" s="9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3:21" s="117" customFormat="1" ht="30" customHeight="1">
      <c r="C21" s="156" t="s">
        <v>78</v>
      </c>
      <c r="D21" s="56"/>
      <c r="E21" s="173"/>
      <c r="F21" s="153"/>
      <c r="G21" s="166"/>
      <c r="H21" s="157"/>
      <c r="I21" s="92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</row>
    <row r="22" spans="3:21" s="117" customFormat="1" ht="30" customHeight="1">
      <c r="C22" s="156"/>
      <c r="D22" s="56"/>
      <c r="E22" s="173"/>
      <c r="F22" s="153"/>
      <c r="G22" s="166"/>
      <c r="H22" s="157"/>
      <c r="I22" s="92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</row>
    <row r="23" spans="3:21" s="2" customFormat="1" ht="30" customHeight="1">
      <c r="C23" s="56" t="s">
        <v>230</v>
      </c>
      <c r="D23" s="56"/>
      <c r="E23" s="174"/>
      <c r="F23" s="158"/>
      <c r="G23" s="166"/>
      <c r="H23" s="144"/>
      <c r="I23" s="92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3:21" s="2" customFormat="1" ht="30" customHeight="1">
      <c r="C24" s="381" t="s">
        <v>228</v>
      </c>
      <c r="D24" s="382" t="s">
        <v>1657</v>
      </c>
      <c r="E24" s="383">
        <v>160</v>
      </c>
      <c r="F24" s="384" t="s">
        <v>72</v>
      </c>
      <c r="G24" s="385"/>
      <c r="H24" s="386"/>
      <c r="I24" s="92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3:21" s="2" customFormat="1" ht="30" customHeight="1">
      <c r="C25" s="381" t="s">
        <v>1658</v>
      </c>
      <c r="D25" s="382" t="s">
        <v>1659</v>
      </c>
      <c r="E25" s="383">
        <v>4</v>
      </c>
      <c r="F25" s="384" t="s">
        <v>1660</v>
      </c>
      <c r="G25" s="385"/>
      <c r="H25" s="386"/>
      <c r="I25" s="92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3:21" s="2" customFormat="1" ht="30" customHeight="1">
      <c r="C26" s="381" t="s">
        <v>1658</v>
      </c>
      <c r="D26" s="382" t="s">
        <v>1662</v>
      </c>
      <c r="E26" s="383">
        <v>4</v>
      </c>
      <c r="F26" s="384" t="s">
        <v>1660</v>
      </c>
      <c r="G26" s="385"/>
      <c r="H26" s="386"/>
      <c r="I26" s="9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3:21" s="2" customFormat="1" ht="30" customHeight="1">
      <c r="C27" s="381" t="s">
        <v>134</v>
      </c>
      <c r="D27" s="382" t="s">
        <v>1661</v>
      </c>
      <c r="E27" s="383">
        <v>459</v>
      </c>
      <c r="F27" s="384" t="s">
        <v>72</v>
      </c>
      <c r="G27" s="385"/>
      <c r="H27" s="386"/>
      <c r="I27" s="9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3:21" s="117" customFormat="1" ht="30" customHeight="1">
      <c r="C28" s="156" t="s">
        <v>78</v>
      </c>
      <c r="D28" s="56"/>
      <c r="E28" s="173"/>
      <c r="F28" s="153"/>
      <c r="G28" s="166"/>
      <c r="H28" s="157"/>
      <c r="I28" s="92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</row>
    <row r="29" spans="3:21" s="2" customFormat="1" ht="30" customHeight="1">
      <c r="C29" s="156"/>
      <c r="D29" s="56"/>
      <c r="E29" s="174"/>
      <c r="F29" s="158"/>
      <c r="G29" s="166"/>
      <c r="H29" s="144"/>
      <c r="I29" s="9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3:21" s="2" customFormat="1" ht="30" customHeight="1">
      <c r="C30" s="56" t="s">
        <v>231</v>
      </c>
      <c r="D30" s="56"/>
      <c r="E30" s="173"/>
      <c r="F30" s="153"/>
      <c r="G30" s="166"/>
      <c r="H30" s="155"/>
      <c r="I30" s="9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3:21" s="2" customFormat="1" ht="30" customHeight="1">
      <c r="C31" s="381" t="s">
        <v>229</v>
      </c>
      <c r="D31" s="387" t="s">
        <v>1664</v>
      </c>
      <c r="E31" s="383">
        <v>543</v>
      </c>
      <c r="F31" s="384" t="s">
        <v>72</v>
      </c>
      <c r="G31" s="385"/>
      <c r="H31" s="386"/>
      <c r="I31" s="9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3:21" s="117" customFormat="1" ht="30" customHeight="1">
      <c r="C32" s="156" t="s">
        <v>78</v>
      </c>
      <c r="D32" s="56"/>
      <c r="E32" s="173"/>
      <c r="F32" s="153"/>
      <c r="G32" s="166"/>
      <c r="H32" s="157"/>
      <c r="I32" s="92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</row>
    <row r="33" spans="3:21" s="117" customFormat="1" ht="30" customHeight="1">
      <c r="C33" s="162"/>
      <c r="D33" s="160"/>
      <c r="E33" s="173"/>
      <c r="F33" s="163"/>
      <c r="G33" s="166"/>
      <c r="H33" s="157"/>
      <c r="I33" s="161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</row>
    <row r="34" spans="3:21" s="2" customFormat="1" ht="30" customHeight="1">
      <c r="C34" s="56" t="s">
        <v>232</v>
      </c>
      <c r="D34" s="56"/>
      <c r="E34" s="174"/>
      <c r="F34" s="158"/>
      <c r="G34" s="166"/>
      <c r="H34" s="154"/>
      <c r="I34" s="9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3:21" s="117" customFormat="1" ht="30" customHeight="1">
      <c r="C35" s="156" t="s">
        <v>22</v>
      </c>
      <c r="D35" s="56" t="s">
        <v>10</v>
      </c>
      <c r="E35" s="173">
        <v>543</v>
      </c>
      <c r="F35" s="153" t="s">
        <v>72</v>
      </c>
      <c r="G35" s="166"/>
      <c r="H35" s="95"/>
      <c r="I35" s="161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</row>
    <row r="36" spans="3:21" s="117" customFormat="1" ht="30" customHeight="1">
      <c r="C36" s="156" t="s">
        <v>11</v>
      </c>
      <c r="D36" s="56" t="s">
        <v>233</v>
      </c>
      <c r="E36" s="173">
        <v>122</v>
      </c>
      <c r="F36" s="153" t="s">
        <v>74</v>
      </c>
      <c r="G36" s="166"/>
      <c r="H36" s="95"/>
      <c r="I36" s="161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</row>
    <row r="37" spans="3:21" s="117" customFormat="1" ht="30" customHeight="1">
      <c r="C37" s="381" t="s">
        <v>11</v>
      </c>
      <c r="D37" s="382" t="s">
        <v>1663</v>
      </c>
      <c r="E37" s="383">
        <v>160</v>
      </c>
      <c r="F37" s="384" t="s">
        <v>72</v>
      </c>
      <c r="G37" s="385"/>
      <c r="H37" s="386"/>
      <c r="I37" s="161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</row>
    <row r="38" spans="3:21" s="117" customFormat="1" ht="30" customHeight="1">
      <c r="C38" s="381" t="s">
        <v>11</v>
      </c>
      <c r="D38" s="382" t="s">
        <v>1658</v>
      </c>
      <c r="E38" s="383">
        <v>1</v>
      </c>
      <c r="F38" s="384" t="s">
        <v>70</v>
      </c>
      <c r="G38" s="385"/>
      <c r="H38" s="386"/>
      <c r="I38" s="161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</row>
    <row r="39" spans="3:21" s="117" customFormat="1" ht="30" customHeight="1">
      <c r="C39" s="381" t="s">
        <v>11</v>
      </c>
      <c r="D39" s="387" t="s">
        <v>134</v>
      </c>
      <c r="E39" s="383">
        <v>459</v>
      </c>
      <c r="F39" s="384" t="s">
        <v>72</v>
      </c>
      <c r="G39" s="385"/>
      <c r="H39" s="386"/>
      <c r="I39" s="161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</row>
    <row r="40" spans="3:21" s="117" customFormat="1" ht="30" customHeight="1">
      <c r="C40" s="156" t="s">
        <v>11</v>
      </c>
      <c r="D40" s="56" t="s">
        <v>56</v>
      </c>
      <c r="E40" s="174">
        <v>543</v>
      </c>
      <c r="F40" s="153" t="s">
        <v>72</v>
      </c>
      <c r="G40" s="166"/>
      <c r="H40" s="95"/>
      <c r="I40" s="161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</row>
    <row r="41" spans="3:21" s="117" customFormat="1" ht="30" customHeight="1">
      <c r="C41" s="156" t="s">
        <v>78</v>
      </c>
      <c r="D41" s="56"/>
      <c r="E41" s="173"/>
      <c r="F41" s="153"/>
      <c r="G41" s="166"/>
      <c r="H41" s="157"/>
      <c r="I41" s="161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</row>
    <row r="42" spans="3:21" s="117" customFormat="1" ht="30" customHeight="1">
      <c r="C42" s="162"/>
      <c r="D42" s="160"/>
      <c r="E42" s="173"/>
      <c r="F42" s="163"/>
      <c r="G42" s="166"/>
      <c r="H42" s="164"/>
      <c r="I42" s="161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</row>
    <row r="43" spans="3:21" s="117" customFormat="1" ht="30" customHeight="1">
      <c r="C43" s="56" t="s">
        <v>299</v>
      </c>
      <c r="D43" s="56" t="s">
        <v>118</v>
      </c>
      <c r="E43" s="173"/>
      <c r="F43" s="163"/>
      <c r="G43" s="166"/>
      <c r="H43" s="164"/>
      <c r="I43" s="161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</row>
    <row r="44" spans="3:21" s="2" customFormat="1" ht="30" customHeight="1">
      <c r="C44" s="156" t="s">
        <v>290</v>
      </c>
      <c r="D44" s="56" t="s">
        <v>291</v>
      </c>
      <c r="E44" s="174">
        <v>1</v>
      </c>
      <c r="F44" s="153" t="s">
        <v>71</v>
      </c>
      <c r="G44" s="166"/>
      <c r="H44" s="95"/>
      <c r="I44" s="9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3:21" s="2" customFormat="1" ht="30" customHeight="1">
      <c r="C45" s="156" t="s">
        <v>290</v>
      </c>
      <c r="D45" s="56" t="s">
        <v>291</v>
      </c>
      <c r="E45" s="174">
        <v>2</v>
      </c>
      <c r="F45" s="153" t="s">
        <v>71</v>
      </c>
      <c r="G45" s="166"/>
      <c r="H45" s="95"/>
      <c r="I45" s="9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3:21" s="2" customFormat="1" ht="30" customHeight="1">
      <c r="C46" s="156" t="s">
        <v>290</v>
      </c>
      <c r="D46" s="56" t="s">
        <v>292</v>
      </c>
      <c r="E46" s="174">
        <v>1</v>
      </c>
      <c r="F46" s="153" t="s">
        <v>71</v>
      </c>
      <c r="G46" s="166"/>
      <c r="H46" s="95"/>
      <c r="I46" s="9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3:21" s="2" customFormat="1" ht="30" customHeight="1">
      <c r="C47" s="156" t="s">
        <v>290</v>
      </c>
      <c r="D47" s="56" t="s">
        <v>293</v>
      </c>
      <c r="E47" s="174">
        <v>7</v>
      </c>
      <c r="F47" s="153" t="s">
        <v>71</v>
      </c>
      <c r="G47" s="166"/>
      <c r="H47" s="95"/>
      <c r="I47" s="9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3:21" s="2" customFormat="1" ht="30" customHeight="1">
      <c r="C48" s="156" t="s">
        <v>290</v>
      </c>
      <c r="D48" s="56" t="s">
        <v>294</v>
      </c>
      <c r="E48" s="174">
        <v>2</v>
      </c>
      <c r="F48" s="153" t="s">
        <v>71</v>
      </c>
      <c r="G48" s="166"/>
      <c r="H48" s="95"/>
      <c r="I48" s="9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3:21" s="2" customFormat="1" ht="30" customHeight="1">
      <c r="C49" s="156" t="s">
        <v>295</v>
      </c>
      <c r="D49" s="56" t="s">
        <v>84</v>
      </c>
      <c r="E49" s="174">
        <v>2</v>
      </c>
      <c r="F49" s="153" t="s">
        <v>71</v>
      </c>
      <c r="G49" s="166"/>
      <c r="H49" s="95"/>
      <c r="I49" s="9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3:21" s="2" customFormat="1" ht="30" customHeight="1">
      <c r="C50" s="156" t="s">
        <v>290</v>
      </c>
      <c r="D50" s="56" t="s">
        <v>296</v>
      </c>
      <c r="E50" s="174">
        <v>1</v>
      </c>
      <c r="F50" s="153" t="s">
        <v>71</v>
      </c>
      <c r="G50" s="166"/>
      <c r="H50" s="95"/>
      <c r="I50" s="9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3:21" s="2" customFormat="1" ht="30" customHeight="1">
      <c r="C51" s="73" t="s">
        <v>297</v>
      </c>
      <c r="D51" s="56" t="s">
        <v>298</v>
      </c>
      <c r="E51" s="174">
        <v>1</v>
      </c>
      <c r="F51" s="153" t="s">
        <v>132</v>
      </c>
      <c r="G51" s="166"/>
      <c r="H51" s="95"/>
      <c r="I51" s="92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3:21" s="2" customFormat="1" ht="30" customHeight="1">
      <c r="C52" s="156" t="s">
        <v>78</v>
      </c>
      <c r="D52" s="56"/>
      <c r="E52" s="173"/>
      <c r="F52" s="153"/>
      <c r="G52" s="166"/>
      <c r="H52" s="157"/>
      <c r="I52" s="92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3:21" s="2" customFormat="1" ht="30" customHeight="1">
      <c r="C53" s="156"/>
      <c r="D53" s="56"/>
      <c r="E53" s="174"/>
      <c r="F53" s="153"/>
      <c r="G53" s="166"/>
      <c r="H53" s="157"/>
      <c r="I53" s="92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3:21" s="2" customFormat="1" ht="30" customHeight="1">
      <c r="C54" s="56" t="s">
        <v>40</v>
      </c>
      <c r="D54" s="56" t="s">
        <v>119</v>
      </c>
      <c r="E54" s="174"/>
      <c r="F54" s="153"/>
      <c r="G54" s="166"/>
      <c r="H54" s="157"/>
      <c r="I54" s="92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3:21" s="2" customFormat="1" ht="30" customHeight="1">
      <c r="C55" s="156" t="s">
        <v>300</v>
      </c>
      <c r="D55" s="56" t="s">
        <v>301</v>
      </c>
      <c r="E55" s="174">
        <v>2</v>
      </c>
      <c r="F55" s="153" t="s">
        <v>71</v>
      </c>
      <c r="G55" s="166"/>
      <c r="H55" s="95"/>
      <c r="I55" s="92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3:21" s="2" customFormat="1" ht="30" customHeight="1">
      <c r="C56" s="156" t="s">
        <v>300</v>
      </c>
      <c r="D56" s="56" t="s">
        <v>302</v>
      </c>
      <c r="E56" s="174">
        <v>1</v>
      </c>
      <c r="F56" s="153" t="s">
        <v>71</v>
      </c>
      <c r="G56" s="166"/>
      <c r="H56" s="95"/>
      <c r="I56" s="92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3:21" s="2" customFormat="1" ht="30" customHeight="1">
      <c r="C57" s="156" t="s">
        <v>300</v>
      </c>
      <c r="D57" s="56" t="s">
        <v>303</v>
      </c>
      <c r="E57" s="174">
        <v>1</v>
      </c>
      <c r="F57" s="153" t="s">
        <v>71</v>
      </c>
      <c r="G57" s="166"/>
      <c r="H57" s="95"/>
      <c r="I57" s="92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3:21" s="2" customFormat="1" ht="30" customHeight="1">
      <c r="C58" s="156" t="s">
        <v>300</v>
      </c>
      <c r="D58" s="56" t="s">
        <v>304</v>
      </c>
      <c r="E58" s="174">
        <v>2</v>
      </c>
      <c r="F58" s="153" t="s">
        <v>71</v>
      </c>
      <c r="G58" s="166"/>
      <c r="H58" s="95"/>
      <c r="I58" s="92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3:21" s="2" customFormat="1" ht="30" customHeight="1">
      <c r="C59" s="156" t="s">
        <v>78</v>
      </c>
      <c r="D59" s="56"/>
      <c r="E59" s="174"/>
      <c r="F59" s="153"/>
      <c r="G59" s="166"/>
      <c r="H59" s="157"/>
      <c r="I59" s="92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3:21" s="2" customFormat="1" ht="30" customHeight="1">
      <c r="C60" s="156"/>
      <c r="D60" s="56"/>
      <c r="E60" s="174"/>
      <c r="F60" s="153"/>
      <c r="G60" s="166"/>
      <c r="H60" s="157"/>
      <c r="I60" s="92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3:21" s="2" customFormat="1" ht="30" customHeight="1">
      <c r="C61" s="56" t="s">
        <v>408</v>
      </c>
      <c r="D61" s="56"/>
      <c r="E61" s="174"/>
      <c r="F61" s="153"/>
      <c r="G61" s="166"/>
      <c r="H61" s="157"/>
      <c r="I61" s="9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3:21" s="2" customFormat="1" ht="30" customHeight="1">
      <c r="C62" s="156" t="s">
        <v>409</v>
      </c>
      <c r="D62" s="74" t="s">
        <v>410</v>
      </c>
      <c r="E62" s="174">
        <v>1</v>
      </c>
      <c r="F62" s="153" t="s">
        <v>128</v>
      </c>
      <c r="G62" s="166"/>
      <c r="H62" s="95"/>
      <c r="I62" s="92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3:21" s="117" customFormat="1" ht="30" customHeight="1">
      <c r="C63" s="156" t="s">
        <v>409</v>
      </c>
      <c r="D63" s="74" t="s">
        <v>411</v>
      </c>
      <c r="E63" s="173">
        <v>1</v>
      </c>
      <c r="F63" s="153" t="s">
        <v>128</v>
      </c>
      <c r="G63" s="166"/>
      <c r="H63" s="95"/>
      <c r="I63" s="161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</row>
    <row r="64" spans="3:21" s="2" customFormat="1" ht="30" customHeight="1">
      <c r="C64" s="156" t="s">
        <v>409</v>
      </c>
      <c r="D64" s="74" t="s">
        <v>412</v>
      </c>
      <c r="E64" s="174">
        <v>1</v>
      </c>
      <c r="F64" s="153" t="s">
        <v>128</v>
      </c>
      <c r="G64" s="166"/>
      <c r="H64" s="95"/>
      <c r="I64" s="92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3:21" s="2" customFormat="1" ht="30" customHeight="1">
      <c r="C65" s="156" t="s">
        <v>409</v>
      </c>
      <c r="D65" s="74" t="s">
        <v>413</v>
      </c>
      <c r="E65" s="174">
        <v>1</v>
      </c>
      <c r="F65" s="153" t="s">
        <v>128</v>
      </c>
      <c r="G65" s="166"/>
      <c r="H65" s="95"/>
      <c r="I65" s="92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3:21" s="2" customFormat="1" ht="30" customHeight="1">
      <c r="C66" s="156" t="s">
        <v>409</v>
      </c>
      <c r="D66" s="74" t="s">
        <v>414</v>
      </c>
      <c r="E66" s="174">
        <v>1</v>
      </c>
      <c r="F66" s="153" t="s">
        <v>128</v>
      </c>
      <c r="G66" s="166"/>
      <c r="H66" s="95"/>
      <c r="I66" s="9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3:21" s="2" customFormat="1" ht="30" customHeight="1">
      <c r="C67" s="156" t="s">
        <v>409</v>
      </c>
      <c r="D67" s="74" t="s">
        <v>415</v>
      </c>
      <c r="E67" s="174">
        <v>3</v>
      </c>
      <c r="F67" s="153" t="s">
        <v>128</v>
      </c>
      <c r="G67" s="166"/>
      <c r="H67" s="95"/>
      <c r="I67" s="92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3:21" s="2" customFormat="1" ht="30" customHeight="1">
      <c r="C68" s="156" t="s">
        <v>409</v>
      </c>
      <c r="D68" s="74" t="s">
        <v>416</v>
      </c>
      <c r="E68" s="174">
        <v>1</v>
      </c>
      <c r="F68" s="153" t="s">
        <v>128</v>
      </c>
      <c r="G68" s="166"/>
      <c r="H68" s="95"/>
      <c r="I68" s="92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3:21" s="2" customFormat="1" ht="30" customHeight="1">
      <c r="C69" s="156" t="s">
        <v>409</v>
      </c>
      <c r="D69" s="74" t="s">
        <v>417</v>
      </c>
      <c r="E69" s="174">
        <v>3</v>
      </c>
      <c r="F69" s="153" t="s">
        <v>128</v>
      </c>
      <c r="G69" s="166"/>
      <c r="H69" s="95"/>
      <c r="I69" s="92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3:21" s="2" customFormat="1" ht="30" customHeight="1">
      <c r="C70" s="156" t="s">
        <v>409</v>
      </c>
      <c r="D70" s="74" t="s">
        <v>418</v>
      </c>
      <c r="E70" s="174">
        <v>1</v>
      </c>
      <c r="F70" s="153" t="s">
        <v>128</v>
      </c>
      <c r="G70" s="166"/>
      <c r="H70" s="95"/>
      <c r="I70" s="92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3:21" s="2" customFormat="1" ht="30" customHeight="1">
      <c r="C71" s="156" t="s">
        <v>409</v>
      </c>
      <c r="D71" s="74" t="s">
        <v>419</v>
      </c>
      <c r="E71" s="174">
        <v>2</v>
      </c>
      <c r="F71" s="153" t="s">
        <v>128</v>
      </c>
      <c r="G71" s="166"/>
      <c r="H71" s="95"/>
      <c r="I71" s="92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3:21" s="2" customFormat="1" ht="30" customHeight="1">
      <c r="C72" s="156" t="s">
        <v>78</v>
      </c>
      <c r="D72" s="56"/>
      <c r="E72" s="174"/>
      <c r="F72" s="153"/>
      <c r="G72" s="166"/>
      <c r="H72" s="157"/>
      <c r="I72" s="92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3:21" s="2" customFormat="1" ht="30" customHeight="1">
      <c r="C73" s="156"/>
      <c r="D73" s="56"/>
      <c r="E73" s="174"/>
      <c r="F73" s="9"/>
      <c r="G73" s="166"/>
      <c r="H73" s="157"/>
      <c r="I73" s="92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3:21" s="2" customFormat="1" ht="30" customHeight="1">
      <c r="C74" s="56" t="s">
        <v>432</v>
      </c>
      <c r="D74" s="56"/>
      <c r="E74" s="174"/>
      <c r="F74" s="9"/>
      <c r="G74" s="166"/>
      <c r="H74" s="157"/>
      <c r="I74" s="92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3:21" s="2" customFormat="1" ht="30" customHeight="1">
      <c r="C75" s="73" t="s">
        <v>422</v>
      </c>
      <c r="D75" s="190" t="s">
        <v>423</v>
      </c>
      <c r="E75" s="172">
        <v>3</v>
      </c>
      <c r="F75" s="85" t="s">
        <v>128</v>
      </c>
      <c r="G75" s="166"/>
      <c r="H75" s="95"/>
      <c r="I75" s="92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3:21" s="2" customFormat="1" ht="30" customHeight="1">
      <c r="C76" s="156" t="s">
        <v>78</v>
      </c>
      <c r="D76" s="56"/>
      <c r="E76" s="174"/>
      <c r="F76" s="9"/>
      <c r="G76" s="166"/>
      <c r="H76" s="157"/>
      <c r="I76" s="92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3:21" s="2" customFormat="1" ht="30" customHeight="1">
      <c r="C77" s="156"/>
      <c r="D77" s="56"/>
      <c r="E77" s="174"/>
      <c r="F77" s="9"/>
      <c r="G77" s="166"/>
      <c r="H77" s="157"/>
      <c r="I77" s="92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3:21" s="2" customFormat="1" ht="30" customHeight="1">
      <c r="C78" s="56" t="s">
        <v>444</v>
      </c>
      <c r="D78" s="56"/>
      <c r="E78" s="173"/>
      <c r="F78" s="153"/>
      <c r="G78" s="166"/>
      <c r="H78" s="157"/>
      <c r="I78" s="92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3:21" s="2" customFormat="1" ht="30" customHeight="1">
      <c r="C79" s="393" t="s">
        <v>445</v>
      </c>
      <c r="D79" s="382" t="s">
        <v>446</v>
      </c>
      <c r="E79" s="710">
        <v>24</v>
      </c>
      <c r="F79" s="711" t="s">
        <v>128</v>
      </c>
      <c r="G79" s="385"/>
      <c r="H79" s="386"/>
      <c r="I79" s="92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3:21" s="2" customFormat="1" ht="30" customHeight="1">
      <c r="C80" s="73" t="s">
        <v>445</v>
      </c>
      <c r="D80" s="74" t="s">
        <v>447</v>
      </c>
      <c r="E80" s="174">
        <v>1</v>
      </c>
      <c r="F80" s="158" t="s">
        <v>128</v>
      </c>
      <c r="G80" s="166"/>
      <c r="H80" s="95"/>
      <c r="I80" s="92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3:21" s="2" customFormat="1" ht="30" customHeight="1">
      <c r="C81" s="73" t="s">
        <v>445</v>
      </c>
      <c r="D81" s="74" t="s">
        <v>448</v>
      </c>
      <c r="E81" s="174">
        <v>1</v>
      </c>
      <c r="F81" s="158" t="s">
        <v>128</v>
      </c>
      <c r="G81" s="166"/>
      <c r="H81" s="95"/>
      <c r="I81" s="92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3:21" s="2" customFormat="1" ht="30" customHeight="1">
      <c r="C82" s="73" t="s">
        <v>445</v>
      </c>
      <c r="D82" s="74" t="s">
        <v>449</v>
      </c>
      <c r="E82" s="174">
        <v>4</v>
      </c>
      <c r="F82" s="158" t="s">
        <v>128</v>
      </c>
      <c r="G82" s="166"/>
      <c r="H82" s="95"/>
      <c r="I82" s="92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3:21" s="2" customFormat="1" ht="30" customHeight="1">
      <c r="C83" s="156" t="s">
        <v>78</v>
      </c>
      <c r="D83" s="56"/>
      <c r="E83" s="174"/>
      <c r="F83" s="9"/>
      <c r="G83" s="166"/>
      <c r="H83" s="157"/>
      <c r="I83" s="92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3:21" s="2" customFormat="1" ht="30" customHeight="1">
      <c r="C84" s="156"/>
      <c r="D84" s="56"/>
      <c r="E84" s="174"/>
      <c r="F84" s="9"/>
      <c r="G84" s="166"/>
      <c r="H84" s="157"/>
      <c r="I84" s="92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3:21" s="2" customFormat="1" ht="30" customHeight="1">
      <c r="C85" s="56" t="s">
        <v>505</v>
      </c>
      <c r="D85" s="56"/>
      <c r="E85" s="174"/>
      <c r="F85" s="158"/>
      <c r="G85" s="166"/>
      <c r="H85" s="154"/>
      <c r="I85" s="92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3:21" s="2" customFormat="1" ht="30" customHeight="1">
      <c r="C86" s="156" t="s">
        <v>150</v>
      </c>
      <c r="D86" s="56"/>
      <c r="E86" s="176">
        <v>12.5</v>
      </c>
      <c r="F86" s="9" t="s">
        <v>73</v>
      </c>
      <c r="G86" s="166"/>
      <c r="H86" s="95"/>
      <c r="I86" s="104" t="s">
        <v>598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3:21" s="2" customFormat="1" ht="30" customHeight="1">
      <c r="C87" s="156" t="s">
        <v>151</v>
      </c>
      <c r="D87" s="56"/>
      <c r="E87" s="176">
        <v>12.5</v>
      </c>
      <c r="F87" s="9" t="s">
        <v>73</v>
      </c>
      <c r="G87" s="166"/>
      <c r="H87" s="95"/>
      <c r="I87" s="104" t="s">
        <v>598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3:21" s="2" customFormat="1" ht="30" customHeight="1">
      <c r="C88" s="156" t="s">
        <v>78</v>
      </c>
      <c r="D88" s="56"/>
      <c r="E88" s="173"/>
      <c r="F88" s="153"/>
      <c r="G88" s="166"/>
      <c r="H88" s="157"/>
      <c r="I88" s="92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3:21" s="2" customFormat="1" ht="30" customHeight="1">
      <c r="C89" s="156"/>
      <c r="D89" s="56"/>
      <c r="E89" s="174"/>
      <c r="F89" s="9"/>
      <c r="G89" s="166"/>
      <c r="H89" s="157"/>
      <c r="I89" s="92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3:21" s="2" customFormat="1" ht="30" customHeight="1">
      <c r="C90" s="56" t="s">
        <v>511</v>
      </c>
      <c r="D90" s="56" t="s">
        <v>158</v>
      </c>
      <c r="E90" s="174"/>
      <c r="F90" s="158"/>
      <c r="G90" s="166"/>
      <c r="H90" s="154"/>
      <c r="I90" s="92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3:21" s="2" customFormat="1" ht="30" customHeight="1">
      <c r="C91" s="156" t="s">
        <v>157</v>
      </c>
      <c r="D91" s="56"/>
      <c r="E91" s="178">
        <v>-0.04</v>
      </c>
      <c r="F91" s="158" t="s">
        <v>20</v>
      </c>
      <c r="G91" s="166"/>
      <c r="H91" s="95"/>
      <c r="I91" s="92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3:21" s="2" customFormat="1" ht="30" customHeight="1">
      <c r="C92" s="156" t="s">
        <v>78</v>
      </c>
      <c r="D92" s="56"/>
      <c r="E92" s="173"/>
      <c r="F92" s="153"/>
      <c r="G92" s="166"/>
      <c r="H92" s="157"/>
      <c r="I92" s="92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3:21" s="2" customFormat="1" ht="30" customHeight="1">
      <c r="C93" s="156"/>
      <c r="D93" s="56"/>
      <c r="E93" s="174"/>
      <c r="F93" s="9"/>
      <c r="G93" s="166"/>
      <c r="H93" s="157"/>
      <c r="I93" s="92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3:21" s="2" customFormat="1" ht="30" customHeight="1">
      <c r="C94" s="56" t="s">
        <v>520</v>
      </c>
      <c r="D94" s="56"/>
      <c r="E94" s="174"/>
      <c r="F94" s="158"/>
      <c r="G94" s="166"/>
      <c r="H94" s="154"/>
      <c r="I94" s="92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3:21" s="2" customFormat="1" ht="30" customHeight="1">
      <c r="C95" s="156" t="s">
        <v>160</v>
      </c>
      <c r="D95" s="56" t="s">
        <v>521</v>
      </c>
      <c r="E95" s="173">
        <v>1.6</v>
      </c>
      <c r="F95" s="158" t="s">
        <v>73</v>
      </c>
      <c r="G95" s="166"/>
      <c r="H95" s="95"/>
      <c r="I95" s="92" t="s">
        <v>526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3:21" s="2" customFormat="1" ht="30" customHeight="1">
      <c r="C96" s="156" t="s">
        <v>160</v>
      </c>
      <c r="D96" s="56" t="s">
        <v>523</v>
      </c>
      <c r="E96" s="173">
        <v>16.5</v>
      </c>
      <c r="F96" s="158" t="s">
        <v>73</v>
      </c>
      <c r="G96" s="166"/>
      <c r="H96" s="95"/>
      <c r="I96" s="89" t="s">
        <v>510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3:21" s="2" customFormat="1" ht="30" customHeight="1">
      <c r="C97" s="156" t="s">
        <v>160</v>
      </c>
      <c r="D97" s="56" t="s">
        <v>522</v>
      </c>
      <c r="E97" s="173">
        <v>0.8</v>
      </c>
      <c r="F97" s="158" t="s">
        <v>73</v>
      </c>
      <c r="G97" s="166"/>
      <c r="H97" s="95"/>
      <c r="I97" s="89" t="s">
        <v>530</v>
      </c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3:21" s="2" customFormat="1" ht="30" customHeight="1">
      <c r="C98" s="156" t="s">
        <v>160</v>
      </c>
      <c r="D98" s="56" t="s">
        <v>524</v>
      </c>
      <c r="E98" s="173">
        <v>14.6</v>
      </c>
      <c r="F98" s="158" t="s">
        <v>73</v>
      </c>
      <c r="G98" s="166"/>
      <c r="H98" s="95"/>
      <c r="I98" s="92" t="s">
        <v>527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3:21" s="2" customFormat="1" ht="30" customHeight="1">
      <c r="C99" s="156" t="s">
        <v>160</v>
      </c>
      <c r="D99" s="74" t="s">
        <v>525</v>
      </c>
      <c r="E99" s="173">
        <v>0.9</v>
      </c>
      <c r="F99" s="158" t="s">
        <v>73</v>
      </c>
      <c r="G99" s="166"/>
      <c r="H99" s="95"/>
      <c r="I99" s="92" t="s">
        <v>564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3:21" s="2" customFormat="1" ht="30" customHeight="1">
      <c r="C100" s="156" t="s">
        <v>529</v>
      </c>
      <c r="D100" s="56" t="s">
        <v>528</v>
      </c>
      <c r="E100" s="174">
        <v>2</v>
      </c>
      <c r="F100" s="158" t="s">
        <v>143</v>
      </c>
      <c r="G100" s="166"/>
      <c r="H100" s="95"/>
      <c r="I100" s="92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3:21" s="2" customFormat="1" ht="30" customHeight="1">
      <c r="C101" s="156" t="s">
        <v>78</v>
      </c>
      <c r="D101" s="56"/>
      <c r="E101" s="173"/>
      <c r="F101" s="153"/>
      <c r="G101" s="166"/>
      <c r="H101" s="157"/>
      <c r="I101" s="92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3:21" s="2" customFormat="1" ht="30" customHeight="1">
      <c r="C102" s="156"/>
      <c r="D102" s="56"/>
      <c r="E102" s="174"/>
      <c r="F102" s="158"/>
      <c r="G102" s="166"/>
      <c r="H102" s="154"/>
      <c r="I102" s="92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3:21" s="2" customFormat="1" ht="30" customHeight="1">
      <c r="C103" s="56" t="s">
        <v>541</v>
      </c>
      <c r="D103" s="56"/>
      <c r="E103" s="173"/>
      <c r="F103" s="153"/>
      <c r="G103" s="166"/>
      <c r="H103" s="157"/>
      <c r="I103" s="92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3:21" s="2" customFormat="1" ht="30" customHeight="1">
      <c r="C104" s="156" t="s">
        <v>162</v>
      </c>
      <c r="D104" s="56"/>
      <c r="E104" s="177">
        <v>-0.02</v>
      </c>
      <c r="F104" s="153" t="s">
        <v>165</v>
      </c>
      <c r="G104" s="166"/>
      <c r="H104" s="95"/>
      <c r="I104" s="92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3:21" s="2" customFormat="1" ht="30" customHeight="1">
      <c r="C105" s="156" t="s">
        <v>78</v>
      </c>
      <c r="D105" s="56"/>
      <c r="E105" s="173"/>
      <c r="F105" s="153"/>
      <c r="G105" s="166"/>
      <c r="H105" s="157"/>
      <c r="I105" s="92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3:21" s="2" customFormat="1" ht="30" customHeight="1">
      <c r="C106" s="156"/>
      <c r="D106" s="56"/>
      <c r="E106" s="173"/>
      <c r="F106" s="153"/>
      <c r="G106" s="166"/>
      <c r="H106" s="157"/>
      <c r="I106" s="92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3:21" s="2" customFormat="1" ht="30" customHeight="1">
      <c r="C107" s="56" t="s">
        <v>575</v>
      </c>
      <c r="D107" s="56"/>
      <c r="E107" s="173"/>
      <c r="F107" s="153"/>
      <c r="G107" s="166"/>
      <c r="H107" s="157"/>
      <c r="I107" s="92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3:21" s="2" customFormat="1" ht="30" customHeight="1">
      <c r="C108" s="156" t="s">
        <v>162</v>
      </c>
      <c r="D108" s="56"/>
      <c r="E108" s="173">
        <v>-0.2</v>
      </c>
      <c r="F108" s="153" t="s">
        <v>165</v>
      </c>
      <c r="G108" s="166"/>
      <c r="H108" s="95"/>
      <c r="I108" s="92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3:21" s="2" customFormat="1" ht="30" customHeight="1">
      <c r="C109" s="156" t="s">
        <v>78</v>
      </c>
      <c r="D109" s="56"/>
      <c r="E109" s="173"/>
      <c r="F109" s="153"/>
      <c r="G109" s="166"/>
      <c r="H109" s="157"/>
      <c r="I109" s="92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3:21" s="2" customFormat="1" ht="30" customHeight="1">
      <c r="C110" s="156"/>
      <c r="D110" s="56"/>
      <c r="E110" s="173"/>
      <c r="F110" s="153"/>
      <c r="G110" s="166"/>
      <c r="H110" s="157"/>
      <c r="I110" s="92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3:21" s="2" customFormat="1" ht="30" customHeight="1">
      <c r="C111" s="56" t="s">
        <v>607</v>
      </c>
      <c r="D111" s="56"/>
      <c r="E111" s="174"/>
      <c r="F111" s="158"/>
      <c r="G111" s="166"/>
      <c r="H111" s="154"/>
      <c r="I111" s="92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3:21" s="2" customFormat="1" ht="30" customHeight="1">
      <c r="C112" s="156" t="s">
        <v>608</v>
      </c>
      <c r="D112" s="56"/>
      <c r="E112" s="176">
        <v>19.5</v>
      </c>
      <c r="F112" s="9" t="s">
        <v>73</v>
      </c>
      <c r="G112" s="166"/>
      <c r="H112" s="95"/>
      <c r="I112" s="10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3:21" s="117" customFormat="1" ht="30" customHeight="1">
      <c r="C113" s="156" t="s">
        <v>151</v>
      </c>
      <c r="D113" s="56"/>
      <c r="E113" s="176">
        <v>19.5</v>
      </c>
      <c r="F113" s="9" t="s">
        <v>73</v>
      </c>
      <c r="G113" s="166"/>
      <c r="H113" s="95"/>
      <c r="I113" s="104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</row>
    <row r="114" spans="3:21" s="2" customFormat="1" ht="30" customHeight="1">
      <c r="C114" s="156" t="s">
        <v>78</v>
      </c>
      <c r="D114" s="56"/>
      <c r="E114" s="173"/>
      <c r="F114" s="153"/>
      <c r="G114" s="166"/>
      <c r="H114" s="157"/>
      <c r="I114" s="92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3:21" s="2" customFormat="1" ht="30" customHeight="1">
      <c r="C115" s="56"/>
      <c r="D115" s="56"/>
      <c r="E115" s="174"/>
      <c r="F115" s="158"/>
      <c r="G115" s="166"/>
      <c r="H115" s="154"/>
      <c r="I115" s="92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3:21" s="2" customFormat="1" ht="30" customHeight="1">
      <c r="C116" s="56" t="s">
        <v>687</v>
      </c>
      <c r="D116" s="56"/>
      <c r="E116" s="173"/>
      <c r="F116" s="153"/>
      <c r="G116" s="166"/>
      <c r="H116" s="157"/>
      <c r="I116" s="92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3:21" s="2" customFormat="1" ht="30" customHeight="1">
      <c r="C117" s="156" t="s">
        <v>648</v>
      </c>
      <c r="D117" s="56"/>
      <c r="E117" s="173">
        <v>1</v>
      </c>
      <c r="F117" s="153" t="s">
        <v>0</v>
      </c>
      <c r="G117" s="166"/>
      <c r="H117" s="95"/>
      <c r="I117" s="92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3:21" s="2" customFormat="1" ht="30" customHeight="1">
      <c r="C118" s="156" t="s">
        <v>649</v>
      </c>
      <c r="D118" s="56" t="s">
        <v>650</v>
      </c>
      <c r="E118" s="173">
        <v>2</v>
      </c>
      <c r="F118" s="153" t="s">
        <v>0</v>
      </c>
      <c r="G118" s="166"/>
      <c r="H118" s="95"/>
      <c r="I118" s="92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3:21" s="2" customFormat="1" ht="30" customHeight="1">
      <c r="C119" s="156" t="s">
        <v>651</v>
      </c>
      <c r="D119" s="56" t="s">
        <v>652</v>
      </c>
      <c r="E119" s="173">
        <v>4</v>
      </c>
      <c r="F119" s="153" t="s">
        <v>0</v>
      </c>
      <c r="G119" s="166"/>
      <c r="H119" s="95"/>
      <c r="I119" s="92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3:21" s="2" customFormat="1" ht="30" customHeight="1">
      <c r="C120" s="156" t="s">
        <v>689</v>
      </c>
      <c r="D120" s="56" t="s">
        <v>653</v>
      </c>
      <c r="E120" s="173">
        <v>2</v>
      </c>
      <c r="F120" s="153" t="s">
        <v>0</v>
      </c>
      <c r="G120" s="166"/>
      <c r="H120" s="95"/>
      <c r="I120" s="92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3:21" s="2" customFormat="1" ht="30" customHeight="1">
      <c r="C121" s="156" t="s">
        <v>690</v>
      </c>
      <c r="D121" s="56" t="s">
        <v>654</v>
      </c>
      <c r="E121" s="173">
        <v>2</v>
      </c>
      <c r="F121" s="153" t="s">
        <v>691</v>
      </c>
      <c r="G121" s="166"/>
      <c r="H121" s="95"/>
      <c r="I121" s="92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3:21" s="2" customFormat="1" ht="30" customHeight="1">
      <c r="C122" s="156" t="s">
        <v>655</v>
      </c>
      <c r="D122" s="56" t="s">
        <v>656</v>
      </c>
      <c r="E122" s="173">
        <v>1</v>
      </c>
      <c r="F122" s="153" t="s">
        <v>0</v>
      </c>
      <c r="G122" s="166"/>
      <c r="H122" s="95"/>
      <c r="I122" s="92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3:21" s="2" customFormat="1" ht="30" customHeight="1">
      <c r="C123" s="156" t="s">
        <v>657</v>
      </c>
      <c r="D123" s="56"/>
      <c r="E123" s="173">
        <v>1</v>
      </c>
      <c r="F123" s="153" t="s">
        <v>70</v>
      </c>
      <c r="G123" s="166"/>
      <c r="H123" s="95"/>
      <c r="I123" s="92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3:21" s="2" customFormat="1" ht="30" customHeight="1">
      <c r="C124" s="156" t="s">
        <v>658</v>
      </c>
      <c r="D124" s="56"/>
      <c r="E124" s="173">
        <v>1</v>
      </c>
      <c r="F124" s="153" t="s">
        <v>70</v>
      </c>
      <c r="G124" s="166"/>
      <c r="H124" s="95"/>
      <c r="I124" s="92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3:21" s="2" customFormat="1" ht="30" customHeight="1">
      <c r="C125" s="156" t="s">
        <v>659</v>
      </c>
      <c r="D125" s="56"/>
      <c r="E125" s="173">
        <v>1</v>
      </c>
      <c r="F125" s="153" t="s">
        <v>70</v>
      </c>
      <c r="G125" s="166"/>
      <c r="H125" s="95"/>
      <c r="I125" s="92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3:21" s="2" customFormat="1" ht="30" customHeight="1">
      <c r="C126" s="156" t="s">
        <v>660</v>
      </c>
      <c r="D126" s="56"/>
      <c r="E126" s="173">
        <v>1</v>
      </c>
      <c r="F126" s="153" t="s">
        <v>70</v>
      </c>
      <c r="G126" s="166"/>
      <c r="H126" s="95"/>
      <c r="I126" s="92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3:21" s="2" customFormat="1" ht="30" customHeight="1">
      <c r="C127" s="156" t="s">
        <v>661</v>
      </c>
      <c r="D127" s="56"/>
      <c r="E127" s="173">
        <v>1</v>
      </c>
      <c r="F127" s="153" t="s">
        <v>70</v>
      </c>
      <c r="G127" s="166"/>
      <c r="H127" s="95"/>
      <c r="I127" s="92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3:21" s="117" customFormat="1" ht="30" customHeight="1">
      <c r="C128" s="156" t="s">
        <v>78</v>
      </c>
      <c r="D128" s="56"/>
      <c r="E128" s="173"/>
      <c r="F128" s="153"/>
      <c r="G128" s="166"/>
      <c r="H128" s="157"/>
      <c r="I128" s="92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</row>
    <row r="129" spans="3:21" s="2" customFormat="1" ht="30" customHeight="1">
      <c r="C129" s="156"/>
      <c r="D129" s="56"/>
      <c r="E129" s="174"/>
      <c r="F129" s="158"/>
      <c r="G129" s="166"/>
      <c r="H129" s="154"/>
      <c r="I129" s="92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3:21" s="2" customFormat="1" ht="30" customHeight="1">
      <c r="C130" s="56"/>
      <c r="D130" s="56"/>
      <c r="E130" s="174"/>
      <c r="F130" s="158"/>
      <c r="G130" s="166"/>
      <c r="H130" s="154"/>
      <c r="I130" s="92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3:21" s="2" customFormat="1" ht="30" customHeight="1">
      <c r="C131" s="156"/>
      <c r="D131" s="56"/>
      <c r="E131" s="173"/>
      <c r="F131" s="153"/>
      <c r="G131" s="166"/>
      <c r="H131" s="157"/>
      <c r="I131" s="89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3:21" s="2" customFormat="1" ht="30" customHeight="1">
      <c r="C132" s="156"/>
      <c r="D132" s="56"/>
      <c r="E132" s="173"/>
      <c r="F132" s="153"/>
      <c r="G132" s="166"/>
      <c r="H132" s="157"/>
      <c r="I132" s="92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3:21" s="2" customFormat="1" ht="30" customHeight="1">
      <c r="C133" s="156"/>
      <c r="D133" s="56"/>
      <c r="E133" s="173"/>
      <c r="F133" s="153"/>
      <c r="G133" s="166"/>
      <c r="H133" s="157"/>
      <c r="I133" s="92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3:21" s="2" customFormat="1" ht="30" customHeight="1">
      <c r="C134" s="156"/>
      <c r="D134" s="56"/>
      <c r="E134" s="173"/>
      <c r="F134" s="153"/>
      <c r="G134" s="166"/>
      <c r="H134" s="157"/>
      <c r="I134" s="92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3:21" s="117" customFormat="1" ht="30" customHeight="1">
      <c r="C135" s="156"/>
      <c r="D135" s="56"/>
      <c r="E135" s="173"/>
      <c r="F135" s="153"/>
      <c r="G135" s="166"/>
      <c r="H135" s="157"/>
      <c r="I135" s="92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</row>
    <row r="136" spans="3:21" s="2" customFormat="1" ht="30" customHeight="1">
      <c r="C136" s="156"/>
      <c r="D136" s="56"/>
      <c r="E136" s="174"/>
      <c r="F136" s="158"/>
      <c r="G136" s="166"/>
      <c r="H136" s="154"/>
      <c r="I136" s="92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3:21" s="2" customFormat="1" ht="30" customHeight="1">
      <c r="C137" s="56"/>
      <c r="D137" s="56"/>
      <c r="E137" s="174"/>
      <c r="F137" s="158"/>
      <c r="G137" s="166"/>
      <c r="H137" s="154"/>
      <c r="I137" s="92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3:21" s="2" customFormat="1" ht="30" customHeight="1">
      <c r="C138" s="156"/>
      <c r="D138" s="56"/>
      <c r="E138" s="176"/>
      <c r="F138" s="9"/>
      <c r="G138" s="166"/>
      <c r="H138" s="50"/>
      <c r="I138" s="76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3:21" s="2" customFormat="1" ht="30" customHeight="1">
      <c r="C139" s="156"/>
      <c r="D139" s="56"/>
      <c r="E139" s="176"/>
      <c r="F139" s="9"/>
      <c r="G139" s="166"/>
      <c r="H139" s="50"/>
      <c r="I139" s="76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3:21" s="117" customFormat="1" ht="30" customHeight="1">
      <c r="C140" s="156"/>
      <c r="D140" s="56"/>
      <c r="E140" s="173"/>
      <c r="F140" s="153"/>
      <c r="G140" s="166"/>
      <c r="H140" s="157"/>
      <c r="I140" s="92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</row>
    <row r="141" spans="3:21" s="2" customFormat="1" ht="30" customHeight="1">
      <c r="C141" s="156"/>
      <c r="D141" s="56"/>
      <c r="E141" s="174"/>
      <c r="F141" s="158"/>
      <c r="G141" s="166"/>
      <c r="H141" s="154"/>
      <c r="I141" s="92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3:21" s="2" customFormat="1" ht="30" customHeight="1">
      <c r="C142" s="56"/>
      <c r="D142" s="56"/>
      <c r="E142" s="174"/>
      <c r="F142" s="158"/>
      <c r="G142" s="166"/>
      <c r="H142" s="154"/>
      <c r="I142" s="92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3:21" s="2" customFormat="1" ht="30" customHeight="1">
      <c r="C143" s="156"/>
      <c r="D143" s="56"/>
      <c r="E143" s="178"/>
      <c r="F143" s="158"/>
      <c r="G143" s="166"/>
      <c r="H143" s="167"/>
      <c r="I143" s="92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3:21" s="117" customFormat="1" ht="30" customHeight="1">
      <c r="C144" s="156"/>
      <c r="D144" s="56"/>
      <c r="E144" s="173"/>
      <c r="F144" s="153"/>
      <c r="G144" s="166"/>
      <c r="H144" s="167"/>
      <c r="I144" s="92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</row>
    <row r="145" spans="3:21" s="2" customFormat="1" ht="30" customHeight="1">
      <c r="C145" s="156"/>
      <c r="D145" s="56"/>
      <c r="E145" s="174"/>
      <c r="F145" s="158"/>
      <c r="G145" s="166"/>
      <c r="H145" s="154"/>
      <c r="I145" s="92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3:21" s="2" customFormat="1" ht="30" customHeight="1">
      <c r="C146" s="56"/>
      <c r="D146" s="56"/>
      <c r="E146" s="174"/>
      <c r="F146" s="158"/>
      <c r="G146" s="166"/>
      <c r="H146" s="154"/>
      <c r="I146" s="92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3:21" s="2" customFormat="1" ht="30" customHeight="1">
      <c r="C147" s="156"/>
      <c r="D147" s="56"/>
      <c r="E147" s="176"/>
      <c r="F147" s="9"/>
      <c r="G147" s="166"/>
      <c r="H147" s="50"/>
      <c r="I147" s="10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3:21" s="2" customFormat="1" ht="30" customHeight="1">
      <c r="C148" s="156"/>
      <c r="D148" s="56"/>
      <c r="E148" s="176"/>
      <c r="F148" s="9"/>
      <c r="G148" s="166"/>
      <c r="H148" s="50"/>
      <c r="I148" s="76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3:21" s="2" customFormat="1" ht="30" customHeight="1">
      <c r="C149" s="156"/>
      <c r="D149" s="56"/>
      <c r="E149" s="176"/>
      <c r="F149" s="9"/>
      <c r="G149" s="166"/>
      <c r="H149" s="50"/>
      <c r="I149" s="76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3:21" s="2" customFormat="1" ht="30" customHeight="1">
      <c r="C150" s="156"/>
      <c r="D150" s="56"/>
      <c r="E150" s="176"/>
      <c r="F150" s="9"/>
      <c r="G150" s="166"/>
      <c r="H150" s="50"/>
      <c r="I150" s="76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3:21" s="2" customFormat="1" ht="30" customHeight="1">
      <c r="C151" s="156"/>
      <c r="D151" s="56"/>
      <c r="E151" s="176"/>
      <c r="F151" s="9"/>
      <c r="G151" s="166"/>
      <c r="H151" s="50"/>
      <c r="I151" s="76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3:21" s="2" customFormat="1" ht="30" customHeight="1">
      <c r="C152" s="156"/>
      <c r="D152" s="56"/>
      <c r="E152" s="176"/>
      <c r="F152" s="9"/>
      <c r="G152" s="166"/>
      <c r="H152" s="50"/>
      <c r="I152" s="76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3:21" s="2" customFormat="1" ht="30" customHeight="1">
      <c r="C153" s="156"/>
      <c r="D153" s="56"/>
      <c r="E153" s="176"/>
      <c r="F153" s="9"/>
      <c r="G153" s="166"/>
      <c r="H153" s="50"/>
      <c r="I153" s="76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3:21" s="2" customFormat="1" ht="30" customHeight="1">
      <c r="C154" s="156"/>
      <c r="D154" s="56"/>
      <c r="E154" s="176"/>
      <c r="F154" s="9"/>
      <c r="G154" s="166"/>
      <c r="H154" s="50"/>
      <c r="I154" s="76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3:21" s="2" customFormat="1" ht="30" customHeight="1">
      <c r="C155" s="156"/>
      <c r="D155" s="56"/>
      <c r="E155" s="176"/>
      <c r="F155" s="9"/>
      <c r="G155" s="166"/>
      <c r="H155" s="50"/>
      <c r="I155" s="76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3:21" s="2" customFormat="1" ht="30" customHeight="1">
      <c r="C156" s="156"/>
      <c r="D156" s="56"/>
      <c r="E156" s="176"/>
      <c r="F156" s="9"/>
      <c r="G156" s="166"/>
      <c r="H156" s="50"/>
      <c r="I156" s="76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3:21" s="2" customFormat="1" ht="30" customHeight="1">
      <c r="C157" s="156"/>
      <c r="D157" s="56"/>
      <c r="E157" s="176"/>
      <c r="F157" s="9"/>
      <c r="G157" s="166"/>
      <c r="H157" s="50"/>
      <c r="I157" s="76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3:21" s="2" customFormat="1" ht="30" customHeight="1">
      <c r="C158" s="156"/>
      <c r="D158" s="56"/>
      <c r="E158" s="176"/>
      <c r="F158" s="9"/>
      <c r="G158" s="166"/>
      <c r="H158" s="50"/>
      <c r="I158" s="76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3:21" s="2" customFormat="1" ht="30" customHeight="1">
      <c r="C159" s="156"/>
      <c r="D159" s="56"/>
      <c r="E159" s="176"/>
      <c r="F159" s="9"/>
      <c r="G159" s="166"/>
      <c r="H159" s="50"/>
      <c r="I159" s="76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3:21" s="2" customFormat="1" ht="30" customHeight="1">
      <c r="C160" s="156"/>
      <c r="D160" s="56"/>
      <c r="E160" s="176"/>
      <c r="F160" s="9"/>
      <c r="G160" s="166"/>
      <c r="H160" s="50"/>
      <c r="I160" s="76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3:21" s="2" customFormat="1" ht="30" customHeight="1">
      <c r="C161" s="156"/>
      <c r="D161" s="56"/>
      <c r="E161" s="176"/>
      <c r="F161" s="9"/>
      <c r="G161" s="166"/>
      <c r="H161" s="50"/>
      <c r="I161" s="76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3:21" s="117" customFormat="1" ht="30" customHeight="1">
      <c r="C162" s="156"/>
      <c r="D162" s="56"/>
      <c r="E162" s="173"/>
      <c r="F162" s="153"/>
      <c r="G162" s="166"/>
      <c r="H162" s="157"/>
      <c r="I162" s="92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</row>
    <row r="163" spans="3:21" s="2" customFormat="1" ht="30" customHeight="1">
      <c r="C163" s="156"/>
      <c r="D163" s="56"/>
      <c r="E163" s="174"/>
      <c r="F163" s="158"/>
      <c r="G163" s="166"/>
      <c r="H163" s="154"/>
      <c r="I163" s="92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3:21" s="2" customFormat="1" ht="30" customHeight="1">
      <c r="C164" s="56"/>
      <c r="D164" s="56"/>
      <c r="E164" s="174"/>
      <c r="F164" s="158"/>
      <c r="G164" s="166"/>
      <c r="H164" s="154"/>
      <c r="I164" s="92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3:21" s="2" customFormat="1" ht="30" customHeight="1">
      <c r="C165" s="156"/>
      <c r="D165" s="56"/>
      <c r="E165" s="173"/>
      <c r="F165" s="158"/>
      <c r="G165" s="166"/>
      <c r="H165" s="157"/>
      <c r="I165" s="92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3:21" s="2" customFormat="1" ht="30" customHeight="1">
      <c r="C166" s="156"/>
      <c r="D166" s="56"/>
      <c r="E166" s="173"/>
      <c r="F166" s="158"/>
      <c r="G166" s="166"/>
      <c r="H166" s="157"/>
      <c r="I166" s="92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3:21" s="2" customFormat="1" ht="30" customHeight="1">
      <c r="C167" s="156"/>
      <c r="D167" s="56"/>
      <c r="E167" s="173"/>
      <c r="F167" s="158"/>
      <c r="G167" s="166"/>
      <c r="H167" s="157"/>
      <c r="I167" s="92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3:21" s="2" customFormat="1" ht="30" customHeight="1">
      <c r="C168" s="156"/>
      <c r="D168" s="56"/>
      <c r="E168" s="173"/>
      <c r="F168" s="158"/>
      <c r="G168" s="166"/>
      <c r="H168" s="157"/>
      <c r="I168" s="92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3:21" s="117" customFormat="1" ht="30" customHeight="1">
      <c r="C169" s="156"/>
      <c r="D169" s="56"/>
      <c r="E169" s="173"/>
      <c r="F169" s="153"/>
      <c r="G169" s="166"/>
      <c r="H169" s="157"/>
      <c r="I169" s="92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</row>
    <row r="170" spans="3:21" s="2" customFormat="1" ht="30" customHeight="1">
      <c r="C170" s="156"/>
      <c r="D170" s="56"/>
      <c r="E170" s="174"/>
      <c r="F170" s="158"/>
      <c r="G170" s="166"/>
      <c r="H170" s="154"/>
      <c r="I170" s="92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3:21" s="2" customFormat="1" ht="30" customHeight="1">
      <c r="C171" s="56"/>
      <c r="D171" s="56"/>
      <c r="E171" s="173"/>
      <c r="F171" s="153"/>
      <c r="G171" s="166"/>
      <c r="H171" s="157"/>
      <c r="I171" s="92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3:21" s="2" customFormat="1" ht="30" customHeight="1">
      <c r="C172" s="156"/>
      <c r="D172" s="56"/>
      <c r="E172" s="177"/>
      <c r="F172" s="153"/>
      <c r="G172" s="166"/>
      <c r="H172" s="167"/>
      <c r="I172" s="92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3:21" s="2" customFormat="1" ht="30" customHeight="1">
      <c r="C173" s="156"/>
      <c r="D173" s="56"/>
      <c r="E173" s="173"/>
      <c r="F173" s="153"/>
      <c r="G173" s="166"/>
      <c r="H173" s="167"/>
      <c r="I173" s="92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3:21" s="2" customFormat="1" ht="30" customHeight="1">
      <c r="C174" s="156"/>
      <c r="D174" s="56"/>
      <c r="E174" s="174"/>
      <c r="F174" s="158"/>
      <c r="G174" s="166"/>
      <c r="H174" s="154"/>
      <c r="I174" s="92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3:21" s="2" customFormat="1" ht="30" customHeight="1">
      <c r="C175" s="56"/>
      <c r="D175" s="56"/>
      <c r="E175" s="174"/>
      <c r="F175" s="158"/>
      <c r="G175" s="166"/>
      <c r="H175" s="144"/>
      <c r="I175" s="92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3:21" s="2" customFormat="1" ht="30" customHeight="1">
      <c r="C176" s="156"/>
      <c r="D176" s="159"/>
      <c r="E176" s="176"/>
      <c r="F176" s="158"/>
      <c r="G176" s="166"/>
      <c r="H176" s="157"/>
      <c r="I176" s="92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3:21" s="2" customFormat="1" ht="30" customHeight="1">
      <c r="C177" s="156"/>
      <c r="D177" s="56"/>
      <c r="E177" s="176"/>
      <c r="F177" s="158"/>
      <c r="G177" s="166"/>
      <c r="H177" s="157"/>
      <c r="I177" s="92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3:21" s="2" customFormat="1" ht="30" customHeight="1">
      <c r="C178" s="156"/>
      <c r="D178" s="159"/>
      <c r="E178" s="176"/>
      <c r="F178" s="158"/>
      <c r="G178" s="166"/>
      <c r="H178" s="157"/>
      <c r="I178" s="92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3:21" s="2" customFormat="1" ht="30" customHeight="1">
      <c r="C179" s="156"/>
      <c r="D179" s="56"/>
      <c r="E179" s="176"/>
      <c r="F179" s="158"/>
      <c r="G179" s="166"/>
      <c r="H179" s="157"/>
      <c r="I179" s="92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3:21" s="2" customFormat="1" ht="30" customHeight="1">
      <c r="C180" s="156"/>
      <c r="D180" s="159"/>
      <c r="E180" s="176"/>
      <c r="F180" s="158"/>
      <c r="G180" s="166"/>
      <c r="H180" s="157"/>
      <c r="I180" s="92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3:21" s="2" customFormat="1" ht="30" customHeight="1">
      <c r="C181" s="156"/>
      <c r="D181" s="56"/>
      <c r="E181" s="176"/>
      <c r="F181" s="158"/>
      <c r="G181" s="166"/>
      <c r="H181" s="157"/>
      <c r="I181" s="92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3:21" s="2" customFormat="1" ht="30" customHeight="1">
      <c r="C182" s="156"/>
      <c r="D182" s="159"/>
      <c r="E182" s="176"/>
      <c r="F182" s="158"/>
      <c r="G182" s="166"/>
      <c r="H182" s="157"/>
      <c r="I182" s="92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3:21" s="2" customFormat="1" ht="30" customHeight="1">
      <c r="C183" s="156"/>
      <c r="D183" s="56"/>
      <c r="E183" s="176"/>
      <c r="F183" s="158"/>
      <c r="G183" s="166"/>
      <c r="H183" s="157"/>
      <c r="I183" s="92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3:21" s="2" customFormat="1" ht="30" customHeight="1">
      <c r="C184" s="156"/>
      <c r="D184" s="159"/>
      <c r="E184" s="176"/>
      <c r="F184" s="158"/>
      <c r="G184" s="166"/>
      <c r="H184" s="157"/>
      <c r="I184" s="92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3:21" s="2" customFormat="1" ht="30" customHeight="1">
      <c r="C185" s="156"/>
      <c r="D185" s="56"/>
      <c r="E185" s="176"/>
      <c r="F185" s="158"/>
      <c r="G185" s="166"/>
      <c r="H185" s="157"/>
      <c r="I185" s="92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3:21" s="2" customFormat="1" ht="30" customHeight="1">
      <c r="C186" s="156"/>
      <c r="D186" s="159"/>
      <c r="E186" s="176"/>
      <c r="F186" s="158"/>
      <c r="G186" s="166"/>
      <c r="H186" s="157"/>
      <c r="I186" s="92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3:21" s="2" customFormat="1" ht="30" customHeight="1">
      <c r="C187" s="156"/>
      <c r="D187" s="56"/>
      <c r="E187" s="176"/>
      <c r="F187" s="158"/>
      <c r="G187" s="166"/>
      <c r="H187" s="157"/>
      <c r="I187" s="92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3:21" s="2" customFormat="1" ht="30" customHeight="1">
      <c r="C188" s="156"/>
      <c r="D188" s="159"/>
      <c r="E188" s="176"/>
      <c r="F188" s="158"/>
      <c r="G188" s="166"/>
      <c r="H188" s="157"/>
      <c r="I188" s="92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3:21" s="2" customFormat="1" ht="30" customHeight="1">
      <c r="C189" s="156"/>
      <c r="D189" s="56"/>
      <c r="E189" s="176"/>
      <c r="F189" s="158"/>
      <c r="G189" s="166"/>
      <c r="H189" s="157"/>
      <c r="I189" s="92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3:21" s="117" customFormat="1" ht="30" customHeight="1">
      <c r="C190" s="156"/>
      <c r="D190" s="56"/>
      <c r="E190" s="173"/>
      <c r="F190" s="153"/>
      <c r="G190" s="166"/>
      <c r="H190" s="157"/>
      <c r="I190" s="92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</row>
    <row r="191" spans="3:21" s="2" customFormat="1" ht="30" customHeight="1">
      <c r="C191" s="156"/>
      <c r="D191" s="56"/>
      <c r="E191" s="174"/>
      <c r="F191" s="158"/>
      <c r="G191" s="166"/>
      <c r="H191" s="154"/>
      <c r="I191" s="92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3:21" s="2" customFormat="1" ht="30" customHeight="1">
      <c r="C192" s="56"/>
      <c r="D192" s="56"/>
      <c r="E192" s="174"/>
      <c r="F192" s="158"/>
      <c r="G192" s="166"/>
      <c r="H192" s="154"/>
      <c r="I192" s="92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3:21" s="2" customFormat="1" ht="30" customHeight="1">
      <c r="C193" s="165"/>
      <c r="D193" s="56"/>
      <c r="E193" s="174"/>
      <c r="F193" s="158"/>
      <c r="G193" s="166"/>
      <c r="H193" s="166"/>
      <c r="I193" s="92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3:21" s="2" customFormat="1" ht="30" customHeight="1">
      <c r="C194" s="165"/>
      <c r="D194" s="56"/>
      <c r="E194" s="174"/>
      <c r="F194" s="158"/>
      <c r="G194" s="166"/>
      <c r="H194" s="166"/>
      <c r="I194" s="92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3:21" s="2" customFormat="1" ht="30" customHeight="1">
      <c r="C195" s="165"/>
      <c r="D195" s="56"/>
      <c r="E195" s="174"/>
      <c r="F195" s="158"/>
      <c r="G195" s="166"/>
      <c r="H195" s="166"/>
      <c r="I195" s="92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3:21" s="2" customFormat="1" ht="30" customHeight="1">
      <c r="C196" s="165"/>
      <c r="D196" s="56"/>
      <c r="E196" s="174"/>
      <c r="F196" s="158"/>
      <c r="G196" s="166"/>
      <c r="H196" s="166"/>
      <c r="I196" s="92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3:21" s="2" customFormat="1" ht="30" customHeight="1">
      <c r="C197" s="165"/>
      <c r="D197" s="56"/>
      <c r="E197" s="174"/>
      <c r="F197" s="158"/>
      <c r="G197" s="166"/>
      <c r="H197" s="166"/>
      <c r="I197" s="92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3:21" s="2" customFormat="1" ht="30" customHeight="1">
      <c r="C198" s="165"/>
      <c r="D198" s="56"/>
      <c r="E198" s="174"/>
      <c r="F198" s="158"/>
      <c r="G198" s="166"/>
      <c r="H198" s="166"/>
      <c r="I198" s="92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3:21" s="2" customFormat="1" ht="30" customHeight="1">
      <c r="C199" s="165"/>
      <c r="D199" s="56"/>
      <c r="E199" s="174"/>
      <c r="F199" s="158"/>
      <c r="G199" s="166"/>
      <c r="H199" s="166"/>
      <c r="I199" s="92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3:21" s="2" customFormat="1" ht="30" customHeight="1">
      <c r="C200" s="165"/>
      <c r="D200" s="56"/>
      <c r="E200" s="174"/>
      <c r="F200" s="158"/>
      <c r="G200" s="166"/>
      <c r="H200" s="166"/>
      <c r="I200" s="92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3:21" s="2" customFormat="1" ht="30" customHeight="1">
      <c r="C201" s="165"/>
      <c r="D201" s="56"/>
      <c r="E201" s="174"/>
      <c r="F201" s="158"/>
      <c r="G201" s="166"/>
      <c r="H201" s="166"/>
      <c r="I201" s="92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3:21" s="2" customFormat="1" ht="30" customHeight="1">
      <c r="C202" s="165"/>
      <c r="D202" s="56"/>
      <c r="E202" s="174"/>
      <c r="F202" s="158"/>
      <c r="G202" s="166"/>
      <c r="H202" s="166"/>
      <c r="I202" s="92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3:21" s="2" customFormat="1" ht="30" customHeight="1">
      <c r="C203" s="165"/>
      <c r="D203" s="56"/>
      <c r="E203" s="174"/>
      <c r="F203" s="158"/>
      <c r="G203" s="166"/>
      <c r="H203" s="166"/>
      <c r="I203" s="92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3:21" s="2" customFormat="1" ht="30" customHeight="1">
      <c r="C204" s="165"/>
      <c r="D204" s="56"/>
      <c r="E204" s="174"/>
      <c r="F204" s="158"/>
      <c r="G204" s="166"/>
      <c r="H204" s="166"/>
      <c r="I204" s="92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3:21" s="2" customFormat="1" ht="30" customHeight="1">
      <c r="C205" s="165"/>
      <c r="D205" s="56"/>
      <c r="E205" s="174"/>
      <c r="F205" s="158"/>
      <c r="G205" s="166"/>
      <c r="H205" s="166"/>
      <c r="I205" s="92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3:21" s="2" customFormat="1" ht="30" customHeight="1">
      <c r="C206" s="165"/>
      <c r="D206" s="56"/>
      <c r="E206" s="174"/>
      <c r="F206" s="158"/>
      <c r="G206" s="166"/>
      <c r="H206" s="166"/>
      <c r="I206" s="92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3:21" s="2" customFormat="1" ht="30" customHeight="1">
      <c r="C207" s="165"/>
      <c r="D207" s="56"/>
      <c r="E207" s="174"/>
      <c r="F207" s="158"/>
      <c r="G207" s="166"/>
      <c r="H207" s="166"/>
      <c r="I207" s="92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3:21" s="2" customFormat="1" ht="30" customHeight="1">
      <c r="C208" s="165"/>
      <c r="D208" s="56"/>
      <c r="E208" s="174"/>
      <c r="F208" s="158"/>
      <c r="G208" s="166"/>
      <c r="H208" s="166"/>
      <c r="I208" s="92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3:21" s="2" customFormat="1" ht="30" customHeight="1">
      <c r="C209" s="165"/>
      <c r="D209" s="56"/>
      <c r="E209" s="174"/>
      <c r="F209" s="158"/>
      <c r="G209" s="166"/>
      <c r="H209" s="166"/>
      <c r="I209" s="92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3:21" s="2" customFormat="1" ht="30" customHeight="1">
      <c r="C210" s="165"/>
      <c r="D210" s="56"/>
      <c r="E210" s="174"/>
      <c r="F210" s="158"/>
      <c r="G210" s="166"/>
      <c r="H210" s="166"/>
      <c r="I210" s="92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3:21" s="2" customFormat="1" ht="30" customHeight="1">
      <c r="C211" s="165"/>
      <c r="D211" s="56"/>
      <c r="E211" s="174"/>
      <c r="F211" s="158"/>
      <c r="G211" s="166"/>
      <c r="H211" s="166"/>
      <c r="I211" s="92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3:21" s="117" customFormat="1" ht="30" customHeight="1">
      <c r="C212" s="156"/>
      <c r="D212" s="160"/>
      <c r="E212" s="173"/>
      <c r="F212" s="153"/>
      <c r="G212" s="166"/>
      <c r="H212" s="166"/>
      <c r="I212" s="161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</row>
    <row r="213" spans="3:21" s="2" customFormat="1" ht="30" customHeight="1">
      <c r="C213" s="56"/>
      <c r="D213" s="56"/>
      <c r="E213" s="173"/>
      <c r="F213" s="153"/>
      <c r="G213" s="166"/>
      <c r="H213" s="155"/>
      <c r="I213" s="92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3:21" s="2" customFormat="1" ht="30" customHeight="1">
      <c r="C214" s="56"/>
      <c r="D214" s="56"/>
      <c r="E214" s="173"/>
      <c r="F214" s="153"/>
      <c r="G214" s="166"/>
      <c r="H214" s="157"/>
      <c r="I214" s="92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3:21" s="2" customFormat="1" ht="30" customHeight="1">
      <c r="C215" s="165"/>
      <c r="D215" s="56"/>
      <c r="E215" s="173"/>
      <c r="F215" s="153"/>
      <c r="G215" s="166"/>
      <c r="H215" s="166"/>
      <c r="I215" s="92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3:21" s="2" customFormat="1" ht="30" customHeight="1">
      <c r="C216" s="165"/>
      <c r="D216" s="56"/>
      <c r="E216" s="173"/>
      <c r="F216" s="153"/>
      <c r="G216" s="166"/>
      <c r="H216" s="166"/>
      <c r="I216" s="92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3:21" s="2" customFormat="1" ht="30" customHeight="1">
      <c r="C217" s="165"/>
      <c r="D217" s="56"/>
      <c r="E217" s="173"/>
      <c r="F217" s="153"/>
      <c r="G217" s="166"/>
      <c r="H217" s="166"/>
      <c r="I217" s="92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3:21" s="2" customFormat="1" ht="30" customHeight="1">
      <c r="C218" s="165"/>
      <c r="D218" s="56"/>
      <c r="E218" s="173"/>
      <c r="F218" s="153"/>
      <c r="G218" s="166"/>
      <c r="H218" s="166"/>
      <c r="I218" s="92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3:21" s="2" customFormat="1" ht="30" customHeight="1">
      <c r="C219" s="165"/>
      <c r="D219" s="56"/>
      <c r="E219" s="173"/>
      <c r="F219" s="153"/>
      <c r="G219" s="166"/>
      <c r="H219" s="166"/>
      <c r="I219" s="92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3:21" s="2" customFormat="1" ht="30" customHeight="1">
      <c r="C220" s="165"/>
      <c r="D220" s="56"/>
      <c r="E220" s="173"/>
      <c r="F220" s="153"/>
      <c r="G220" s="166"/>
      <c r="H220" s="166"/>
      <c r="I220" s="92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3:21" s="2" customFormat="1" ht="30" customHeight="1">
      <c r="C221" s="165"/>
      <c r="D221" s="56"/>
      <c r="E221" s="173"/>
      <c r="F221" s="153"/>
      <c r="G221" s="166"/>
      <c r="H221" s="166"/>
      <c r="I221" s="92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3:21" s="2" customFormat="1" ht="30" customHeight="1">
      <c r="C222" s="165"/>
      <c r="D222" s="56"/>
      <c r="E222" s="173"/>
      <c r="F222" s="153"/>
      <c r="G222" s="166"/>
      <c r="H222" s="166"/>
      <c r="I222" s="92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3:21" s="2" customFormat="1" ht="30" customHeight="1">
      <c r="C223" s="165"/>
      <c r="D223" s="56"/>
      <c r="E223" s="173"/>
      <c r="F223" s="153"/>
      <c r="G223" s="166"/>
      <c r="H223" s="166"/>
      <c r="I223" s="92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3:21" s="2" customFormat="1" ht="30" customHeight="1">
      <c r="C224" s="165"/>
      <c r="D224" s="56"/>
      <c r="E224" s="173"/>
      <c r="F224" s="153"/>
      <c r="G224" s="166"/>
      <c r="H224" s="166"/>
      <c r="I224" s="92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3:21" s="2" customFormat="1" ht="30" customHeight="1">
      <c r="C225" s="165"/>
      <c r="D225" s="56"/>
      <c r="E225" s="173"/>
      <c r="F225" s="153"/>
      <c r="G225" s="166"/>
      <c r="H225" s="166"/>
      <c r="I225" s="92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3:21" s="2" customFormat="1" ht="30" customHeight="1">
      <c r="C226" s="165"/>
      <c r="D226" s="56"/>
      <c r="E226" s="173"/>
      <c r="F226" s="153"/>
      <c r="G226" s="166"/>
      <c r="H226" s="166"/>
      <c r="I226" s="92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3:21" s="2" customFormat="1" ht="30" customHeight="1">
      <c r="C227" s="165"/>
      <c r="D227" s="56"/>
      <c r="E227" s="173"/>
      <c r="F227" s="153"/>
      <c r="G227" s="166"/>
      <c r="H227" s="166"/>
      <c r="I227" s="92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3:21" s="2" customFormat="1" ht="30" customHeight="1">
      <c r="C228" s="165"/>
      <c r="D228" s="56"/>
      <c r="E228" s="173"/>
      <c r="F228" s="153"/>
      <c r="G228" s="166"/>
      <c r="H228" s="166"/>
      <c r="I228" s="92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3:21" s="2" customFormat="1" ht="30" customHeight="1">
      <c r="C229" s="165"/>
      <c r="D229" s="56"/>
      <c r="E229" s="173"/>
      <c r="F229" s="153"/>
      <c r="G229" s="166"/>
      <c r="H229" s="166"/>
      <c r="I229" s="92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3:21" s="2" customFormat="1" ht="30" customHeight="1">
      <c r="C230" s="165"/>
      <c r="D230" s="56"/>
      <c r="E230" s="173"/>
      <c r="F230" s="153"/>
      <c r="G230" s="166"/>
      <c r="H230" s="166"/>
      <c r="I230" s="92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3:21" s="2" customFormat="1" ht="30" customHeight="1">
      <c r="C231" s="165"/>
      <c r="D231" s="56"/>
      <c r="E231" s="173"/>
      <c r="F231" s="153"/>
      <c r="G231" s="166"/>
      <c r="H231" s="166"/>
      <c r="I231" s="92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3:21" s="2" customFormat="1" ht="30" customHeight="1">
      <c r="C232" s="165"/>
      <c r="D232" s="56"/>
      <c r="E232" s="173"/>
      <c r="F232" s="153"/>
      <c r="G232" s="166"/>
      <c r="H232" s="166"/>
      <c r="I232" s="92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3:21" s="2" customFormat="1" ht="30" customHeight="1">
      <c r="C233" s="165"/>
      <c r="D233" s="56"/>
      <c r="E233" s="173"/>
      <c r="F233" s="153"/>
      <c r="G233" s="166"/>
      <c r="H233" s="166"/>
      <c r="I233" s="92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3:21" s="2" customFormat="1" ht="30" customHeight="1">
      <c r="C234" s="165"/>
      <c r="D234" s="56"/>
      <c r="E234" s="173"/>
      <c r="F234" s="153"/>
      <c r="G234" s="166"/>
      <c r="H234" s="166"/>
      <c r="I234" s="92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3:21" s="2" customFormat="1" ht="30" customHeight="1">
      <c r="C235" s="165"/>
      <c r="D235" s="56"/>
      <c r="E235" s="173"/>
      <c r="F235" s="153"/>
      <c r="G235" s="166"/>
      <c r="H235" s="166"/>
      <c r="I235" s="92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3:21" s="2" customFormat="1" ht="30" customHeight="1">
      <c r="C236" s="165"/>
      <c r="D236" s="56"/>
      <c r="E236" s="173"/>
      <c r="F236" s="153"/>
      <c r="G236" s="166"/>
      <c r="H236" s="166"/>
      <c r="I236" s="92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3:21" s="2" customFormat="1" ht="30" customHeight="1">
      <c r="C237" s="165"/>
      <c r="D237" s="56"/>
      <c r="E237" s="173"/>
      <c r="F237" s="153"/>
      <c r="G237" s="166"/>
      <c r="H237" s="166"/>
      <c r="I237" s="92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3:21" s="2" customFormat="1" ht="30" customHeight="1">
      <c r="C238" s="165"/>
      <c r="D238" s="56"/>
      <c r="E238" s="173"/>
      <c r="F238" s="153"/>
      <c r="G238" s="166"/>
      <c r="H238" s="166"/>
      <c r="I238" s="92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3:21" s="2" customFormat="1" ht="30" customHeight="1">
      <c r="C239" s="165"/>
      <c r="D239" s="56"/>
      <c r="E239" s="173"/>
      <c r="F239" s="153"/>
      <c r="G239" s="166"/>
      <c r="H239" s="166"/>
      <c r="I239" s="92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3:21" s="117" customFormat="1" ht="30" customHeight="1">
      <c r="C240" s="156"/>
      <c r="D240" s="56"/>
      <c r="E240" s="173"/>
      <c r="F240" s="153"/>
      <c r="G240" s="166"/>
      <c r="H240" s="157"/>
      <c r="I240" s="92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</row>
    <row r="241" spans="3:21" s="117" customFormat="1" ht="30" customHeight="1">
      <c r="C241" s="165"/>
      <c r="D241" s="56"/>
      <c r="E241" s="173"/>
      <c r="F241" s="153"/>
      <c r="G241" s="166"/>
      <c r="H241" s="157"/>
      <c r="I241" s="92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</row>
    <row r="242" spans="3:21" s="117" customFormat="1" ht="30" customHeight="1">
      <c r="C242" s="162"/>
      <c r="D242" s="160"/>
      <c r="E242" s="173"/>
      <c r="F242" s="153"/>
      <c r="G242" s="225"/>
      <c r="H242" s="164"/>
      <c r="I242" s="161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</row>
    <row r="243" spans="3:21" s="117" customFormat="1" ht="30" customHeight="1">
      <c r="C243" s="165"/>
      <c r="D243" s="56"/>
      <c r="E243" s="173"/>
      <c r="F243" s="153"/>
      <c r="G243" s="225"/>
      <c r="H243" s="157"/>
      <c r="I243" s="92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</row>
    <row r="244" spans="3:21" s="117" customFormat="1" ht="30" customHeight="1">
      <c r="C244" s="162"/>
      <c r="D244" s="160"/>
      <c r="E244" s="173"/>
      <c r="F244" s="153"/>
      <c r="G244" s="225"/>
      <c r="H244" s="164"/>
      <c r="I244" s="161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</row>
    <row r="245" spans="3:21" s="117" customFormat="1" ht="30" customHeight="1">
      <c r="C245" s="165"/>
      <c r="D245" s="56"/>
      <c r="E245" s="173"/>
      <c r="F245" s="153"/>
      <c r="G245" s="225"/>
      <c r="H245" s="157"/>
      <c r="I245" s="92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</row>
    <row r="246" spans="3:21" s="117" customFormat="1" ht="30" customHeight="1">
      <c r="C246" s="162"/>
      <c r="D246" s="160"/>
      <c r="E246" s="173"/>
      <c r="F246" s="153"/>
      <c r="G246" s="225"/>
      <c r="H246" s="164"/>
      <c r="I246" s="161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</row>
    <row r="247" spans="3:21" s="117" customFormat="1" ht="30" customHeight="1">
      <c r="C247" s="165"/>
      <c r="D247" s="56"/>
      <c r="E247" s="173"/>
      <c r="F247" s="153"/>
      <c r="G247" s="225"/>
      <c r="H247" s="157"/>
      <c r="I247" s="92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</row>
    <row r="248" spans="3:21" s="117" customFormat="1" ht="30" customHeight="1">
      <c r="C248" s="162"/>
      <c r="D248" s="160"/>
      <c r="E248" s="173"/>
      <c r="F248" s="153"/>
      <c r="G248" s="225"/>
      <c r="H248" s="164"/>
      <c r="I248" s="161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</row>
    <row r="249" spans="3:21" s="117" customFormat="1" ht="30" customHeight="1">
      <c r="C249" s="165"/>
      <c r="D249" s="56"/>
      <c r="E249" s="173"/>
      <c r="F249" s="153"/>
      <c r="G249" s="225"/>
      <c r="H249" s="157"/>
      <c r="I249" s="92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</row>
    <row r="250" spans="3:21" s="117" customFormat="1" ht="30" customHeight="1">
      <c r="C250" s="162"/>
      <c r="D250" s="160"/>
      <c r="E250" s="173"/>
      <c r="F250" s="153"/>
      <c r="G250" s="225"/>
      <c r="H250" s="164"/>
      <c r="I250" s="161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</row>
    <row r="251" spans="3:21" s="117" customFormat="1" ht="30" customHeight="1">
      <c r="C251" s="165"/>
      <c r="D251" s="56"/>
      <c r="E251" s="173"/>
      <c r="F251" s="153"/>
      <c r="G251" s="225"/>
      <c r="H251" s="157"/>
      <c r="I251" s="92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</row>
  </sheetData>
  <customSheetViews>
    <customSheetView guid="{47860F36-075E-4F8C-A5D3-00EEF019144C}" showPageBreaks="1" fitToPage="1" printArea="1" view="pageBreakPreview">
      <selection activeCell="H23" sqref="H23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.55118110236220474" right="0.55118110236220474" top="0.86614173228346458" bottom="0.47244094488188981" header="0.51181102362204722" footer="0.27559055118110237"/>
      <printOptions horizontalCentered="1" verticalCentered="1"/>
      <pageSetup paperSize="9" scale="81" fitToHeight="0" orientation="portrait" blackAndWhite="1" cellComments="asDisplayed" useFirstPageNumber="1" verticalDpi="300" r:id="rId1"/>
      <headerFooter alignWithMargins="0">
        <oddFooter>&amp;R○○高専(○○団地)○○棟改修工事（明細-&amp;P）</oddFooter>
      </headerFooter>
    </customSheetView>
    <customSheetView guid="{49E3D84D-452F-4341-978E-7300DB04F6FF}" showPageBreaks="1" fitToPage="1" printArea="1" view="pageBreakPreview">
      <selection activeCell="O11" sqref="O11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.55118110236220474" right="0.55118110236220474" top="0.86614173228346458" bottom="0.47244094488188981" header="0.51181102362204722" footer="0.27559055118110237"/>
      <printOptions horizontalCentered="1" verticalCentered="1"/>
      <pageSetup paperSize="9" scale="81" fitToHeight="0" orientation="portrait" blackAndWhite="1" cellComments="asDisplayed" useFirstPageNumber="1" verticalDpi="300" r:id="rId2"/>
      <headerFooter alignWithMargins="0">
        <oddFooter>&amp;R○○高専(○○団地)○○棟改修工事（明細-&amp;P）</oddFooter>
      </headerFooter>
    </customSheetView>
    <customSheetView guid="{F92D5B65-EAF5-48EA-9403-8A3AC92126B9}" showPageBreaks="1" fitToPage="1" printArea="1" view="pageBreakPreview" topLeftCell="A67">
      <selection activeCell="L76" sqref="L76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.55118110236220474" right="0.55118110236220474" top="0.86614173228346458" bottom="0.47244094488188981" header="0.51181102362204722" footer="0.27559055118110237"/>
      <printOptions horizontalCentered="1" verticalCentered="1"/>
      <pageSetup paperSize="9" scale="81" fitToHeight="0" orientation="portrait" blackAndWhite="1" cellComments="asDisplayed" useFirstPageNumber="1" verticalDpi="300" r:id="rId3"/>
      <headerFooter alignWithMargins="0">
        <oddFooter>&amp;R○○高専(○○団地)○○棟改修工事（明細-&amp;P）</oddFooter>
      </headerFooter>
    </customSheetView>
    <customSheetView guid="{ECADC846-4754-401B-BE7F-059D4A8BA7C8}" showPageBreaks="1" fitToPage="1" printArea="1" view="pageBreakPreview">
      <selection activeCell="O11" sqref="O11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.55118110236220474" right="0.55118110236220474" top="0.86614173228346458" bottom="0.47244094488188981" header="0.51181102362204722" footer="0.27559055118110237"/>
      <printOptions horizontalCentered="1" verticalCentered="1"/>
      <pageSetup paperSize="9" scale="81" fitToHeight="0" orientation="portrait" blackAndWhite="1" cellComments="asDisplayed" useFirstPageNumber="1" verticalDpi="300" r:id="rId4"/>
      <headerFooter alignWithMargins="0">
        <oddFooter>&amp;R○○高専(○○団地)○○棟改修工事（明細-&amp;P）</oddFooter>
      </headerFooter>
    </customSheetView>
  </customSheetViews>
  <phoneticPr fontId="5"/>
  <dataValidations count="1">
    <dataValidation imeMode="off" allowBlank="1" showInputMessage="1" showErrorMessage="1" sqref="G1:G1048576"/>
  </dataValidations>
  <printOptions horizontalCentered="1" vertic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verticalDpi="300" r:id="rId5"/>
  <headerFooter alignWithMargins="0">
    <oddFooter>&amp;R○○高専(○○団地)○○棟改修工事（明細-&amp;P）</oddFooter>
  </headerFooter>
  <rowBreaks count="6" manualBreakCount="6">
    <brk id="52" min="2" max="8" man="1"/>
    <brk id="85" min="2" max="8" man="1"/>
    <brk id="117" min="2" max="8" man="1"/>
    <brk id="150" min="2" max="8" man="1"/>
    <brk id="183" min="2" max="8" man="1"/>
    <brk id="216" min="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55"/>
  <sheetViews>
    <sheetView topLeftCell="A7" workbookViewId="0">
      <selection activeCell="I14" sqref="I14"/>
    </sheetView>
  </sheetViews>
  <sheetFormatPr defaultColWidth="9" defaultRowHeight="26.1" customHeight="1"/>
  <cols>
    <col min="1" max="1" width="5.625" style="233" customWidth="1"/>
    <col min="2" max="2" width="4.75" style="233" customWidth="1"/>
    <col min="3" max="3" width="19.75" style="236" customWidth="1"/>
    <col min="4" max="4" width="1.75" style="236" customWidth="1"/>
    <col min="5" max="5" width="16" style="236" customWidth="1"/>
    <col min="6" max="7" width="8.5" style="236" customWidth="1"/>
    <col min="8" max="8" width="16.625" style="248" customWidth="1"/>
    <col min="9" max="9" width="11.5" style="236" customWidth="1"/>
    <col min="10" max="11" width="13.875" style="236" customWidth="1"/>
    <col min="12" max="12" width="13.875" style="237" customWidth="1"/>
    <col min="13" max="20" width="13.875" style="236" customWidth="1"/>
    <col min="21" max="16384" width="9" style="236"/>
  </cols>
  <sheetData>
    <row r="1" spans="1:13" ht="26.1" customHeight="1">
      <c r="B1" s="395"/>
      <c r="C1" s="396"/>
      <c r="E1" s="396"/>
      <c r="I1" s="396"/>
    </row>
    <row r="2" spans="1:13" ht="26.1" customHeight="1">
      <c r="B2" s="395"/>
      <c r="C2" s="396"/>
      <c r="E2" s="396"/>
      <c r="I2" s="396"/>
    </row>
    <row r="3" spans="1:13" ht="26.1" customHeight="1">
      <c r="B3" s="395"/>
      <c r="C3" s="396"/>
      <c r="E3" s="396"/>
      <c r="I3" s="396"/>
    </row>
    <row r="4" spans="1:13" ht="26.1" customHeight="1">
      <c r="B4" s="397" t="s">
        <v>697</v>
      </c>
      <c r="C4" s="398"/>
      <c r="D4" s="234"/>
      <c r="E4" s="398"/>
      <c r="F4" s="234"/>
      <c r="G4" s="234"/>
      <c r="H4" s="235"/>
      <c r="I4" s="398"/>
    </row>
    <row r="5" spans="1:13" ht="33.75" customHeight="1">
      <c r="B5" s="800" t="s">
        <v>698</v>
      </c>
      <c r="C5" s="800"/>
      <c r="D5" s="800"/>
      <c r="E5" s="399" t="s">
        <v>699</v>
      </c>
      <c r="F5" s="399" t="s">
        <v>700</v>
      </c>
      <c r="G5" s="399" t="s">
        <v>701</v>
      </c>
      <c r="H5" s="399" t="s">
        <v>702</v>
      </c>
      <c r="I5" s="399" t="s">
        <v>703</v>
      </c>
    </row>
    <row r="6" spans="1:13" ht="33.75" customHeight="1">
      <c r="B6" s="238" t="str">
        <f>+[2]Ⅲ.中科目!B3</f>
        <v>Ⅲ.電気設備改修　</v>
      </c>
      <c r="C6" s="239"/>
      <c r="D6" s="400"/>
      <c r="E6" s="240"/>
      <c r="F6" s="240"/>
      <c r="G6" s="240"/>
      <c r="H6" s="241"/>
      <c r="I6" s="240"/>
      <c r="L6" s="242"/>
      <c r="M6" s="233"/>
    </row>
    <row r="7" spans="1:13" s="409" customFormat="1" ht="33.75" customHeight="1">
      <c r="A7" s="401"/>
      <c r="B7" s="402"/>
      <c r="C7" s="403" t="str">
        <f>[2]Ⅲ.中科目!B4</f>
        <v>　1.電灯設備</v>
      </c>
      <c r="D7" s="404"/>
      <c r="E7" s="405"/>
      <c r="F7" s="406">
        <v>1</v>
      </c>
      <c r="G7" s="407" t="s">
        <v>102</v>
      </c>
      <c r="H7" s="243"/>
      <c r="I7" s="408"/>
      <c r="L7" s="245"/>
      <c r="M7" s="410"/>
    </row>
    <row r="8" spans="1:13" s="409" customFormat="1" ht="33.75" customHeight="1">
      <c r="A8" s="401"/>
      <c r="B8" s="402"/>
      <c r="C8" s="403" t="str">
        <f>[2]Ⅲ.中科目!B10</f>
        <v>　2.動力設備</v>
      </c>
      <c r="D8" s="404"/>
      <c r="E8" s="405"/>
      <c r="F8" s="406">
        <v>1</v>
      </c>
      <c r="G8" s="407" t="s">
        <v>102</v>
      </c>
      <c r="H8" s="411"/>
      <c r="I8" s="408"/>
      <c r="L8" s="245"/>
      <c r="M8" s="410"/>
    </row>
    <row r="9" spans="1:13" s="409" customFormat="1" ht="33.75" customHeight="1">
      <c r="A9" s="401"/>
      <c r="B9" s="402"/>
      <c r="C9" s="403" t="str">
        <f>[2]Ⅲ.中科目!B15</f>
        <v>　3.構内情報通信網設備</v>
      </c>
      <c r="D9" s="404"/>
      <c r="E9" s="405"/>
      <c r="F9" s="406">
        <v>1</v>
      </c>
      <c r="G9" s="407" t="s">
        <v>102</v>
      </c>
      <c r="H9" s="412"/>
      <c r="I9" s="408"/>
      <c r="L9" s="245"/>
      <c r="M9" s="410"/>
    </row>
    <row r="10" spans="1:13" s="409" customFormat="1" ht="33.75" customHeight="1">
      <c r="A10" s="401"/>
      <c r="B10" s="402"/>
      <c r="C10" s="403" t="str">
        <f>[2]Ⅲ.中科目!B18</f>
        <v>　4.構内交換設備</v>
      </c>
      <c r="D10" s="404"/>
      <c r="E10" s="405"/>
      <c r="F10" s="406">
        <v>1</v>
      </c>
      <c r="G10" s="407" t="s">
        <v>102</v>
      </c>
      <c r="H10" s="412"/>
      <c r="I10" s="408"/>
      <c r="L10" s="245"/>
      <c r="M10" s="410"/>
    </row>
    <row r="11" spans="1:13" s="409" customFormat="1" ht="33.75" customHeight="1">
      <c r="A11" s="401"/>
      <c r="B11" s="402"/>
      <c r="C11" s="403" t="str">
        <f>[2]Ⅲ.中科目!B21</f>
        <v>　5.拡声設備</v>
      </c>
      <c r="D11" s="404"/>
      <c r="E11" s="405"/>
      <c r="F11" s="406">
        <v>1</v>
      </c>
      <c r="G11" s="407" t="s">
        <v>102</v>
      </c>
      <c r="H11" s="412"/>
      <c r="I11" s="408"/>
      <c r="L11" s="245"/>
      <c r="M11" s="410"/>
    </row>
    <row r="12" spans="1:13" s="409" customFormat="1" ht="33.75" customHeight="1">
      <c r="A12" s="401"/>
      <c r="B12" s="402"/>
      <c r="C12" s="403" t="str">
        <f>[2]Ⅲ.中科目!B24</f>
        <v>　6.自動火災報知設備</v>
      </c>
      <c r="D12" s="404"/>
      <c r="E12" s="405"/>
      <c r="F12" s="406">
        <v>1</v>
      </c>
      <c r="G12" s="407" t="s">
        <v>102</v>
      </c>
      <c r="H12" s="243"/>
      <c r="I12" s="408"/>
      <c r="L12" s="245"/>
    </row>
    <row r="13" spans="1:13" s="409" customFormat="1" ht="33.75" customHeight="1">
      <c r="A13" s="401"/>
      <c r="B13" s="413"/>
      <c r="C13" s="414" t="s">
        <v>704</v>
      </c>
      <c r="D13" s="404"/>
      <c r="E13" s="405"/>
      <c r="F13" s="407"/>
      <c r="G13" s="407"/>
      <c r="H13" s="243"/>
      <c r="I13" s="408"/>
      <c r="L13" s="245"/>
    </row>
    <row r="14" spans="1:13" s="409" customFormat="1" ht="33.75" customHeight="1">
      <c r="A14" s="401"/>
      <c r="B14" s="413"/>
      <c r="C14" s="414"/>
      <c r="D14" s="404"/>
      <c r="E14" s="405"/>
      <c r="F14" s="407"/>
      <c r="G14" s="407"/>
      <c r="H14" s="411"/>
      <c r="I14" s="408"/>
      <c r="L14" s="245"/>
    </row>
    <row r="15" spans="1:13" s="409" customFormat="1" ht="33.75" customHeight="1">
      <c r="A15" s="401"/>
      <c r="B15" s="415"/>
      <c r="C15" s="414"/>
      <c r="D15" s="416"/>
      <c r="E15" s="417"/>
      <c r="F15" s="418"/>
      <c r="G15" s="419"/>
      <c r="H15" s="418"/>
      <c r="I15" s="408"/>
      <c r="L15" s="245"/>
    </row>
    <row r="16" spans="1:13" s="409" customFormat="1" ht="33.75" customHeight="1">
      <c r="A16" s="401"/>
      <c r="B16" s="415"/>
      <c r="C16" s="420"/>
      <c r="D16" s="416"/>
      <c r="E16" s="417"/>
      <c r="F16" s="418"/>
      <c r="G16" s="419"/>
      <c r="H16" s="418"/>
      <c r="I16" s="408"/>
      <c r="L16" s="245"/>
    </row>
    <row r="17" spans="1:12" s="409" customFormat="1" ht="33.75" customHeight="1">
      <c r="A17" s="401"/>
      <c r="B17" s="415"/>
      <c r="C17" s="420"/>
      <c r="D17" s="416"/>
      <c r="E17" s="417"/>
      <c r="F17" s="418"/>
      <c r="G17" s="419"/>
      <c r="H17" s="418"/>
      <c r="I17" s="408"/>
      <c r="L17" s="245"/>
    </row>
    <row r="18" spans="1:12" s="409" customFormat="1" ht="33.75" customHeight="1">
      <c r="A18" s="401"/>
      <c r="B18" s="415"/>
      <c r="C18" s="420"/>
      <c r="D18" s="416"/>
      <c r="E18" s="417"/>
      <c r="F18" s="418"/>
      <c r="G18" s="419"/>
      <c r="H18" s="418"/>
      <c r="I18" s="408"/>
      <c r="L18" s="245"/>
    </row>
    <row r="19" spans="1:12" s="409" customFormat="1" ht="33.75" customHeight="1">
      <c r="A19" s="401"/>
      <c r="B19" s="415"/>
      <c r="C19" s="420"/>
      <c r="D19" s="416"/>
      <c r="E19" s="417"/>
      <c r="F19" s="418"/>
      <c r="G19" s="419"/>
      <c r="H19" s="418"/>
      <c r="I19" s="408"/>
      <c r="L19" s="245"/>
    </row>
    <row r="20" spans="1:12" s="409" customFormat="1" ht="33.75" customHeight="1">
      <c r="A20" s="401"/>
      <c r="B20" s="415"/>
      <c r="C20" s="420"/>
      <c r="D20" s="416"/>
      <c r="E20" s="421"/>
      <c r="F20" s="418"/>
      <c r="G20" s="419"/>
      <c r="H20" s="418"/>
      <c r="I20" s="422"/>
      <c r="L20" s="245"/>
    </row>
    <row r="21" spans="1:12" s="409" customFormat="1" ht="33.75" customHeight="1">
      <c r="A21" s="401"/>
      <c r="B21" s="415"/>
      <c r="C21" s="420"/>
      <c r="D21" s="416"/>
      <c r="E21" s="421"/>
      <c r="F21" s="418"/>
      <c r="G21" s="419"/>
      <c r="H21" s="418"/>
      <c r="I21" s="422"/>
      <c r="L21" s="245"/>
    </row>
    <row r="22" spans="1:12" s="409" customFormat="1" ht="33.75" customHeight="1">
      <c r="A22" s="401"/>
      <c r="B22" s="415"/>
      <c r="C22" s="420"/>
      <c r="D22" s="416"/>
      <c r="E22" s="421"/>
      <c r="F22" s="418"/>
      <c r="G22" s="419"/>
      <c r="H22" s="418"/>
      <c r="I22" s="422"/>
      <c r="L22" s="245"/>
    </row>
    <row r="23" spans="1:12" s="409" customFormat="1" ht="33.75" customHeight="1">
      <c r="A23" s="401"/>
      <c r="B23" s="423"/>
      <c r="C23" s="420"/>
      <c r="D23" s="416"/>
      <c r="E23" s="421"/>
      <c r="F23" s="418"/>
      <c r="G23" s="419"/>
      <c r="H23" s="418"/>
      <c r="I23" s="422"/>
      <c r="L23" s="245"/>
    </row>
    <row r="24" spans="1:12" s="409" customFormat="1" ht="33.75" customHeight="1">
      <c r="A24" s="401"/>
      <c r="B24" s="423"/>
      <c r="C24" s="420"/>
      <c r="D24" s="416"/>
      <c r="E24" s="421"/>
      <c r="F24" s="418"/>
      <c r="G24" s="419"/>
      <c r="H24" s="418"/>
      <c r="I24" s="422"/>
      <c r="L24" s="245"/>
    </row>
    <row r="25" spans="1:12" s="409" customFormat="1" ht="33.75" customHeight="1">
      <c r="A25" s="401"/>
      <c r="B25" s="424"/>
      <c r="C25" s="425"/>
      <c r="D25" s="416"/>
      <c r="E25" s="421"/>
      <c r="F25" s="418"/>
      <c r="G25" s="419"/>
      <c r="H25" s="418"/>
      <c r="I25" s="422"/>
      <c r="L25" s="245"/>
    </row>
    <row r="26" spans="1:12" ht="33.75" customHeight="1">
      <c r="B26" s="426"/>
      <c r="C26" s="425"/>
      <c r="D26" s="416"/>
      <c r="E26" s="421"/>
      <c r="F26" s="418"/>
      <c r="G26" s="419"/>
      <c r="H26" s="418"/>
      <c r="I26" s="422"/>
    </row>
    <row r="27" spans="1:12" s="409" customFormat="1" ht="33.75" customHeight="1">
      <c r="A27" s="401"/>
      <c r="B27" s="415"/>
      <c r="C27" s="427"/>
      <c r="D27" s="422"/>
      <c r="E27" s="428"/>
      <c r="F27" s="429"/>
      <c r="G27" s="247"/>
      <c r="H27" s="430"/>
      <c r="I27" s="422"/>
      <c r="L27" s="245"/>
    </row>
    <row r="28" spans="1:12" s="409" customFormat="1" ht="33.75" customHeight="1">
      <c r="A28" s="401"/>
      <c r="B28" s="423"/>
      <c r="C28" s="431"/>
      <c r="D28" s="416"/>
      <c r="E28" s="421"/>
      <c r="F28" s="418"/>
      <c r="G28" s="419"/>
      <c r="H28" s="430"/>
      <c r="I28" s="422"/>
      <c r="L28" s="245"/>
    </row>
    <row r="29" spans="1:12" ht="26.1" customHeight="1">
      <c r="B29" s="423"/>
      <c r="C29" s="420"/>
      <c r="D29" s="416"/>
      <c r="E29" s="421"/>
      <c r="F29" s="418"/>
      <c r="G29" s="419"/>
      <c r="H29" s="418"/>
      <c r="I29" s="422"/>
    </row>
    <row r="30" spans="1:12" s="409" customFormat="1" ht="26.1" customHeight="1">
      <c r="A30" s="401"/>
      <c r="B30" s="432"/>
      <c r="C30" s="425"/>
      <c r="D30" s="422"/>
      <c r="E30" s="428"/>
      <c r="F30" s="408"/>
      <c r="G30" s="433"/>
      <c r="H30" s="430"/>
      <c r="I30" s="422"/>
      <c r="L30" s="245"/>
    </row>
    <row r="31" spans="1:12" ht="26.1" customHeight="1">
      <c r="B31" s="432"/>
      <c r="C31" s="428"/>
      <c r="D31" s="422"/>
      <c r="E31" s="428"/>
      <c r="F31" s="408"/>
      <c r="G31" s="433"/>
      <c r="H31" s="430"/>
      <c r="I31" s="422"/>
    </row>
    <row r="32" spans="1:12" ht="26.1" customHeight="1">
      <c r="B32" s="434"/>
      <c r="C32" s="427"/>
      <c r="D32" s="422"/>
      <c r="E32" s="428"/>
      <c r="F32" s="408"/>
      <c r="G32" s="433"/>
      <c r="H32" s="430"/>
      <c r="I32" s="422"/>
    </row>
    <row r="33" spans="1:12" ht="26.1" customHeight="1">
      <c r="B33" s="423"/>
      <c r="C33" s="420"/>
      <c r="D33" s="422"/>
      <c r="E33" s="428"/>
      <c r="F33" s="418"/>
      <c r="G33" s="419"/>
      <c r="H33" s="418"/>
      <c r="I33" s="422"/>
    </row>
    <row r="34" spans="1:12" ht="26.1" customHeight="1">
      <c r="B34" s="423"/>
      <c r="C34" s="420"/>
      <c r="D34" s="416"/>
      <c r="E34" s="421"/>
      <c r="F34" s="418"/>
      <c r="G34" s="419"/>
      <c r="H34" s="418"/>
      <c r="I34" s="422"/>
    </row>
    <row r="35" spans="1:12" ht="26.1" customHeight="1">
      <c r="B35" s="432"/>
      <c r="C35" s="425"/>
      <c r="D35" s="422"/>
      <c r="E35" s="428"/>
      <c r="F35" s="408"/>
      <c r="G35" s="433"/>
      <c r="H35" s="430"/>
      <c r="I35" s="422"/>
    </row>
    <row r="36" spans="1:12" s="409" customFormat="1" ht="26.1" customHeight="1">
      <c r="A36" s="401"/>
      <c r="B36" s="415"/>
      <c r="C36" s="427"/>
      <c r="D36" s="422"/>
      <c r="E36" s="428"/>
      <c r="F36" s="429"/>
      <c r="G36" s="247"/>
      <c r="H36" s="430"/>
      <c r="I36" s="422"/>
      <c r="L36" s="245"/>
    </row>
    <row r="37" spans="1:12" ht="26.1" customHeight="1">
      <c r="B37" s="423"/>
      <c r="C37" s="420"/>
      <c r="D37" s="416"/>
      <c r="E37" s="421"/>
      <c r="F37" s="418"/>
      <c r="G37" s="419"/>
      <c r="H37" s="418"/>
      <c r="I37" s="422"/>
    </row>
    <row r="38" spans="1:12" s="409" customFormat="1" ht="26.1" customHeight="1">
      <c r="A38" s="401"/>
      <c r="B38" s="423"/>
      <c r="C38" s="420"/>
      <c r="D38" s="416"/>
      <c r="E38" s="421"/>
      <c r="F38" s="418"/>
      <c r="G38" s="419"/>
      <c r="H38" s="418"/>
      <c r="I38" s="422"/>
      <c r="L38" s="245"/>
    </row>
    <row r="39" spans="1:12" s="409" customFormat="1" ht="26.1" customHeight="1">
      <c r="A39" s="401"/>
      <c r="B39" s="423"/>
      <c r="C39" s="420"/>
      <c r="D39" s="416"/>
      <c r="E39" s="421"/>
      <c r="F39" s="418"/>
      <c r="G39" s="419"/>
      <c r="H39" s="418"/>
      <c r="I39" s="422"/>
      <c r="L39" s="245"/>
    </row>
    <row r="40" spans="1:12" s="409" customFormat="1" ht="26.1" customHeight="1">
      <c r="A40" s="401"/>
      <c r="B40" s="423"/>
      <c r="C40" s="420"/>
      <c r="D40" s="416"/>
      <c r="E40" s="421"/>
      <c r="F40" s="418"/>
      <c r="G40" s="419"/>
      <c r="H40" s="418"/>
      <c r="I40" s="422"/>
      <c r="L40" s="245"/>
    </row>
    <row r="41" spans="1:12" s="409" customFormat="1" ht="26.1" customHeight="1">
      <c r="A41" s="401"/>
      <c r="B41" s="432"/>
      <c r="C41" s="425"/>
      <c r="D41" s="422"/>
      <c r="E41" s="428"/>
      <c r="F41" s="429"/>
      <c r="G41" s="247"/>
      <c r="H41" s="430"/>
      <c r="I41" s="422"/>
      <c r="L41" s="245"/>
    </row>
    <row r="42" spans="1:12" ht="26.1" customHeight="1">
      <c r="B42" s="432"/>
      <c r="C42" s="428"/>
      <c r="D42" s="422"/>
      <c r="E42" s="428"/>
      <c r="F42" s="408"/>
      <c r="G42" s="433"/>
      <c r="H42" s="430"/>
      <c r="I42" s="422"/>
    </row>
    <row r="43" spans="1:12" ht="26.1" customHeight="1">
      <c r="B43" s="435"/>
      <c r="C43" s="398"/>
      <c r="D43" s="234"/>
      <c r="E43" s="398"/>
      <c r="F43" s="234"/>
      <c r="G43" s="234"/>
      <c r="H43" s="235"/>
      <c r="I43" s="398"/>
    </row>
    <row r="44" spans="1:12" ht="26.1" customHeight="1">
      <c r="B44" s="435"/>
      <c r="C44" s="398"/>
      <c r="D44" s="234"/>
      <c r="E44" s="398"/>
      <c r="F44" s="234"/>
      <c r="G44" s="234"/>
      <c r="H44" s="235"/>
      <c r="I44" s="398"/>
    </row>
    <row r="45" spans="1:12" ht="26.1" customHeight="1">
      <c r="B45" s="435"/>
      <c r="C45" s="398"/>
      <c r="D45" s="234"/>
      <c r="E45" s="398"/>
      <c r="F45" s="234"/>
      <c r="G45" s="234"/>
      <c r="H45" s="235"/>
      <c r="I45" s="398"/>
    </row>
    <row r="46" spans="1:12" ht="26.1" customHeight="1">
      <c r="B46" s="435"/>
      <c r="C46" s="398"/>
      <c r="D46" s="234"/>
      <c r="E46" s="398"/>
      <c r="F46" s="234"/>
      <c r="G46" s="234"/>
      <c r="H46" s="235"/>
      <c r="I46" s="398"/>
    </row>
    <row r="47" spans="1:12" ht="26.1" customHeight="1">
      <c r="B47" s="435"/>
      <c r="C47" s="398"/>
      <c r="D47" s="234"/>
      <c r="E47" s="398"/>
      <c r="F47" s="234"/>
      <c r="G47" s="234"/>
      <c r="H47" s="235"/>
      <c r="I47" s="398"/>
    </row>
    <row r="48" spans="1:12" ht="26.1" customHeight="1">
      <c r="B48" s="435"/>
      <c r="C48" s="398"/>
      <c r="D48" s="234"/>
      <c r="E48" s="398"/>
      <c r="F48" s="234"/>
      <c r="G48" s="234"/>
      <c r="H48" s="235"/>
      <c r="I48" s="398"/>
    </row>
    <row r="49" spans="2:9" ht="26.1" customHeight="1">
      <c r="B49" s="435"/>
      <c r="C49" s="398"/>
      <c r="D49" s="234"/>
      <c r="E49" s="398"/>
      <c r="F49" s="234"/>
      <c r="G49" s="234"/>
      <c r="H49" s="235"/>
      <c r="I49" s="398"/>
    </row>
    <row r="50" spans="2:9" ht="26.1" customHeight="1">
      <c r="B50" s="395"/>
      <c r="C50" s="396"/>
      <c r="E50" s="396"/>
      <c r="I50" s="396"/>
    </row>
    <row r="51" spans="2:9" ht="26.1" customHeight="1">
      <c r="B51" s="395"/>
      <c r="C51" s="396"/>
      <c r="E51" s="396"/>
      <c r="I51" s="396"/>
    </row>
    <row r="52" spans="2:9" ht="26.1" customHeight="1">
      <c r="B52" s="395"/>
      <c r="C52" s="396"/>
      <c r="E52" s="396"/>
      <c r="I52" s="396"/>
    </row>
    <row r="53" spans="2:9" ht="26.1" customHeight="1">
      <c r="B53" s="395"/>
      <c r="C53" s="396"/>
      <c r="E53" s="396"/>
      <c r="I53" s="396"/>
    </row>
    <row r="54" spans="2:9" ht="26.1" customHeight="1">
      <c r="B54" s="395"/>
      <c r="C54" s="396"/>
      <c r="E54" s="396"/>
      <c r="I54" s="396"/>
    </row>
    <row r="55" spans="2:9" ht="26.1" customHeight="1">
      <c r="B55" s="395"/>
      <c r="C55" s="396"/>
      <c r="E55" s="396"/>
      <c r="I55" s="396"/>
    </row>
    <row r="56" spans="2:9" ht="26.1" customHeight="1">
      <c r="B56" s="395"/>
      <c r="C56" s="396"/>
      <c r="E56" s="396"/>
      <c r="I56" s="396"/>
    </row>
    <row r="57" spans="2:9" ht="26.1" customHeight="1">
      <c r="B57" s="395"/>
      <c r="C57" s="396"/>
      <c r="E57" s="396"/>
      <c r="I57" s="396"/>
    </row>
    <row r="58" spans="2:9" ht="26.1" customHeight="1">
      <c r="B58" s="395"/>
      <c r="C58" s="396"/>
      <c r="E58" s="396"/>
      <c r="I58" s="396"/>
    </row>
    <row r="59" spans="2:9" ht="26.1" customHeight="1">
      <c r="B59" s="395"/>
      <c r="C59" s="396"/>
      <c r="E59" s="396"/>
      <c r="I59" s="396"/>
    </row>
    <row r="60" spans="2:9" ht="26.1" customHeight="1">
      <c r="B60" s="395"/>
      <c r="C60" s="396"/>
      <c r="E60" s="396"/>
      <c r="I60" s="396"/>
    </row>
    <row r="61" spans="2:9" ht="26.1" customHeight="1">
      <c r="B61" s="395"/>
      <c r="C61" s="396"/>
      <c r="E61" s="396"/>
      <c r="I61" s="396"/>
    </row>
    <row r="62" spans="2:9" ht="26.1" customHeight="1">
      <c r="B62" s="395"/>
      <c r="C62" s="396"/>
      <c r="E62" s="396"/>
      <c r="I62" s="396"/>
    </row>
    <row r="63" spans="2:9" ht="26.1" customHeight="1">
      <c r="B63" s="395"/>
      <c r="C63" s="396"/>
      <c r="E63" s="396"/>
      <c r="I63" s="396"/>
    </row>
    <row r="554" spans="7:7" ht="26.1" customHeight="1">
      <c r="G554" s="236">
        <v>218</v>
      </c>
    </row>
    <row r="555" spans="7:7" ht="26.1" customHeight="1">
      <c r="G555" s="236">
        <v>218</v>
      </c>
    </row>
  </sheetData>
  <mergeCells count="1">
    <mergeCell ref="B5:D5"/>
  </mergeCells>
  <phoneticPr fontId="5"/>
  <printOptions horizontalCentered="1" verticalCentered="1" gridLinesSet="0"/>
  <pageMargins left="0.59055118110236227" right="0.59055118110236227" top="0.59055118110236227" bottom="0.98425196850393704" header="0.39370078740157483" footer="0.39370078740157483"/>
  <pageSetup paperSize="9" firstPageNumber="31" orientation="portrait" useFirstPageNumber="1" r:id="rId1"/>
  <headerFooter alignWithMargins="0">
    <oddFooter>&amp;R&amp;"ＭＳ Ｐ明朝,標準"一関工業高専図書館改修等工事
（&amp;P）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47"/>
  <sheetViews>
    <sheetView view="pageBreakPreview" zoomScale="75" zoomScaleNormal="100" zoomScaleSheetLayoutView="75" workbookViewId="0">
      <selection activeCell="I4" sqref="I4:I28"/>
    </sheetView>
  </sheetViews>
  <sheetFormatPr defaultColWidth="9" defaultRowHeight="26.1" customHeight="1"/>
  <cols>
    <col min="1" max="1" width="7.5" style="233" customWidth="1"/>
    <col min="2" max="2" width="3.875" style="236" customWidth="1"/>
    <col min="3" max="3" width="16.625" style="236" customWidth="1"/>
    <col min="4" max="4" width="2" style="236" customWidth="1"/>
    <col min="5" max="5" width="3.75" style="236" customWidth="1"/>
    <col min="6" max="6" width="17.875" style="236" customWidth="1"/>
    <col min="7" max="8" width="7.625" style="236" customWidth="1"/>
    <col min="9" max="9" width="17.25" style="248" customWidth="1"/>
    <col min="10" max="10" width="11.125" style="236" customWidth="1"/>
    <col min="11" max="20" width="13.875" style="236" customWidth="1"/>
    <col min="21" max="16384" width="9" style="236"/>
  </cols>
  <sheetData>
    <row r="1" spans="1:13" ht="26.1" customHeight="1">
      <c r="B1" s="397" t="s">
        <v>705</v>
      </c>
      <c r="C1" s="398"/>
      <c r="D1" s="234"/>
      <c r="E1" s="234"/>
      <c r="F1" s="398"/>
      <c r="G1" s="234"/>
      <c r="H1" s="234"/>
      <c r="I1" s="235"/>
      <c r="J1" s="398"/>
      <c r="M1" s="237"/>
    </row>
    <row r="2" spans="1:13" ht="30.75" customHeight="1">
      <c r="B2" s="801" t="s">
        <v>706</v>
      </c>
      <c r="C2" s="801"/>
      <c r="D2" s="801"/>
      <c r="E2" s="801" t="s">
        <v>707</v>
      </c>
      <c r="F2" s="801"/>
      <c r="G2" s="436" t="s">
        <v>700</v>
      </c>
      <c r="H2" s="436" t="s">
        <v>701</v>
      </c>
      <c r="I2" s="436" t="s">
        <v>702</v>
      </c>
      <c r="J2" s="436" t="s">
        <v>703</v>
      </c>
    </row>
    <row r="3" spans="1:13" ht="30.75" customHeight="1">
      <c r="B3" s="238" t="str">
        <f>[2]Ⅲ.細目!B5</f>
        <v>Ⅲ.電気設備改修　</v>
      </c>
      <c r="C3" s="249"/>
      <c r="D3" s="400"/>
      <c r="E3" s="802"/>
      <c r="F3" s="802"/>
      <c r="G3" s="240"/>
      <c r="H3" s="240"/>
      <c r="I3" s="241"/>
      <c r="J3" s="240"/>
    </row>
    <row r="4" spans="1:13" s="409" customFormat="1" ht="30.75" customHeight="1">
      <c r="A4" s="401"/>
      <c r="B4" s="437" t="str">
        <f>[2]Ⅲ.細目!B6</f>
        <v>　1.電灯設備</v>
      </c>
      <c r="C4" s="421"/>
      <c r="D4" s="416"/>
      <c r="E4" s="413"/>
      <c r="F4" s="404" t="str">
        <f>[2]Ⅲ.細目!B7</f>
        <v>　（1）電灯幹線</v>
      </c>
      <c r="G4" s="406">
        <v>1</v>
      </c>
      <c r="H4" s="407" t="s">
        <v>102</v>
      </c>
      <c r="I4" s="243"/>
      <c r="J4" s="408"/>
    </row>
    <row r="5" spans="1:13" s="409" customFormat="1" ht="30.75" customHeight="1">
      <c r="A5" s="401"/>
      <c r="B5" s="438"/>
      <c r="C5" s="421"/>
      <c r="D5" s="416"/>
      <c r="E5" s="413"/>
      <c r="F5" s="404" t="str">
        <f>[2]Ⅲ.細目!B19</f>
        <v>　（2）電灯分岐</v>
      </c>
      <c r="G5" s="406">
        <v>1</v>
      </c>
      <c r="H5" s="407" t="s">
        <v>102</v>
      </c>
      <c r="I5" s="243"/>
      <c r="J5" s="408"/>
    </row>
    <row r="6" spans="1:13" s="409" customFormat="1" ht="30.75" customHeight="1">
      <c r="A6" s="401"/>
      <c r="B6" s="438"/>
      <c r="C6" s="421"/>
      <c r="D6" s="416"/>
      <c r="E6" s="413"/>
      <c r="F6" s="404" t="str">
        <f>[2]Ⅲ.細目!B39</f>
        <v>　（3）コンセント分岐</v>
      </c>
      <c r="G6" s="406">
        <v>1</v>
      </c>
      <c r="H6" s="407" t="s">
        <v>102</v>
      </c>
      <c r="I6" s="243"/>
      <c r="J6" s="408"/>
    </row>
    <row r="7" spans="1:13" s="409" customFormat="1" ht="30.75" customHeight="1">
      <c r="A7" s="401"/>
      <c r="B7" s="438"/>
      <c r="C7" s="421"/>
      <c r="D7" s="416"/>
      <c r="E7" s="413"/>
      <c r="F7" s="404" t="str">
        <f>[2]Ⅲ.細目!B50</f>
        <v>　（4）単相機器分岐</v>
      </c>
      <c r="G7" s="406">
        <v>1</v>
      </c>
      <c r="H7" s="407" t="s">
        <v>102</v>
      </c>
      <c r="I7" s="243"/>
      <c r="J7" s="408"/>
    </row>
    <row r="8" spans="1:13" s="409" customFormat="1" ht="30.75" customHeight="1">
      <c r="A8" s="401"/>
      <c r="B8" s="438"/>
      <c r="C8" s="425" t="s">
        <v>704</v>
      </c>
      <c r="D8" s="416"/>
      <c r="E8" s="413"/>
      <c r="F8" s="404"/>
      <c r="G8" s="406"/>
      <c r="H8" s="407"/>
      <c r="I8" s="243"/>
      <c r="J8" s="408"/>
    </row>
    <row r="9" spans="1:13" s="409" customFormat="1" ht="30.75" customHeight="1">
      <c r="A9" s="401"/>
      <c r="B9" s="438"/>
      <c r="C9" s="421"/>
      <c r="D9" s="416"/>
      <c r="E9" s="413"/>
      <c r="F9" s="404"/>
      <c r="G9" s="406"/>
      <c r="H9" s="407"/>
      <c r="I9" s="412"/>
      <c r="J9" s="408"/>
    </row>
    <row r="10" spans="1:13" s="409" customFormat="1" ht="30.75" customHeight="1">
      <c r="A10" s="401"/>
      <c r="B10" s="439" t="str">
        <f>[2]Ⅲ.細目!B59</f>
        <v>　2.動力設備</v>
      </c>
      <c r="C10" s="421"/>
      <c r="D10" s="416"/>
      <c r="E10" s="413"/>
      <c r="F10" s="404" t="str">
        <f>[2]Ⅲ.細目!B60</f>
        <v>　（1）動力幹線</v>
      </c>
      <c r="G10" s="406">
        <v>1</v>
      </c>
      <c r="H10" s="407" t="s">
        <v>102</v>
      </c>
      <c r="I10" s="412"/>
      <c r="J10" s="408"/>
    </row>
    <row r="11" spans="1:13" s="409" customFormat="1" ht="30.75" customHeight="1">
      <c r="A11" s="401"/>
      <c r="B11" s="438"/>
      <c r="C11" s="425"/>
      <c r="D11" s="416"/>
      <c r="E11" s="413"/>
      <c r="F11" s="440" t="str">
        <f>[2]Ⅲ.細目!B79</f>
        <v>　（2）動力分岐１
　　　　・空調電源等</v>
      </c>
      <c r="G11" s="406">
        <v>1</v>
      </c>
      <c r="H11" s="407" t="s">
        <v>102</v>
      </c>
      <c r="I11" s="412"/>
      <c r="J11" s="408"/>
    </row>
    <row r="12" spans="1:13" s="409" customFormat="1" ht="30.75" customHeight="1">
      <c r="A12" s="401"/>
      <c r="B12" s="438"/>
      <c r="C12" s="425"/>
      <c r="D12" s="416"/>
      <c r="E12" s="413"/>
      <c r="F12" s="440" t="str">
        <f>[2]Ⅲ.細目!B90</f>
        <v>　（3）動力分岐１
　　　・実習機器電源</v>
      </c>
      <c r="G12" s="406">
        <v>1</v>
      </c>
      <c r="H12" s="407" t="s">
        <v>102</v>
      </c>
      <c r="I12" s="412"/>
      <c r="J12" s="408"/>
    </row>
    <row r="13" spans="1:13" s="409" customFormat="1" ht="30.75" customHeight="1">
      <c r="A13" s="401"/>
      <c r="B13" s="438"/>
      <c r="C13" s="425" t="s">
        <v>704</v>
      </c>
      <c r="D13" s="416"/>
      <c r="E13" s="413"/>
      <c r="F13" s="404"/>
      <c r="G13" s="406"/>
      <c r="H13" s="407"/>
      <c r="I13" s="243"/>
      <c r="J13" s="408"/>
    </row>
    <row r="14" spans="1:13" ht="30.75" customHeight="1">
      <c r="B14" s="441"/>
      <c r="C14" s="442"/>
      <c r="D14" s="443"/>
      <c r="E14" s="413"/>
      <c r="F14" s="404"/>
      <c r="G14" s="406"/>
      <c r="H14" s="407"/>
      <c r="I14" s="412"/>
      <c r="J14" s="244"/>
    </row>
    <row r="15" spans="1:13" s="409" customFormat="1" ht="30.75" customHeight="1">
      <c r="A15" s="401"/>
      <c r="B15" s="439" t="str">
        <f>[2]Ⅲ.細目!B111</f>
        <v>　3.構内情報通信網設備</v>
      </c>
      <c r="C15" s="431"/>
      <c r="D15" s="416"/>
      <c r="E15" s="413"/>
      <c r="F15" s="404"/>
      <c r="G15" s="406">
        <v>1</v>
      </c>
      <c r="H15" s="407" t="s">
        <v>102</v>
      </c>
      <c r="I15" s="412"/>
      <c r="J15" s="408"/>
    </row>
    <row r="16" spans="1:13" s="409" customFormat="1" ht="30.75" customHeight="1">
      <c r="A16" s="401"/>
      <c r="B16" s="438"/>
      <c r="C16" s="425" t="s">
        <v>704</v>
      </c>
      <c r="D16" s="416"/>
      <c r="E16" s="413"/>
      <c r="F16" s="404"/>
      <c r="G16" s="406"/>
      <c r="H16" s="407"/>
      <c r="I16" s="243"/>
      <c r="J16" s="408"/>
    </row>
    <row r="17" spans="1:14" ht="30.75" customHeight="1">
      <c r="B17" s="441"/>
      <c r="C17" s="442"/>
      <c r="D17" s="443"/>
      <c r="E17" s="413"/>
      <c r="F17" s="404"/>
      <c r="G17" s="406"/>
      <c r="H17" s="407"/>
      <c r="I17" s="412"/>
      <c r="J17" s="244"/>
    </row>
    <row r="18" spans="1:14" s="409" customFormat="1" ht="30.75" customHeight="1">
      <c r="A18" s="401"/>
      <c r="B18" s="439" t="str">
        <f>[2]Ⅲ.細目!B123</f>
        <v>　4.構内交換設備</v>
      </c>
      <c r="C18" s="420"/>
      <c r="D18" s="416"/>
      <c r="E18" s="413"/>
      <c r="F18" s="404"/>
      <c r="G18" s="406">
        <v>1</v>
      </c>
      <c r="H18" s="407" t="s">
        <v>102</v>
      </c>
      <c r="I18" s="412"/>
      <c r="J18" s="408"/>
    </row>
    <row r="19" spans="1:14" s="409" customFormat="1" ht="30.75" customHeight="1">
      <c r="A19" s="401"/>
      <c r="B19" s="438"/>
      <c r="C19" s="425" t="s">
        <v>704</v>
      </c>
      <c r="D19" s="416"/>
      <c r="E19" s="413"/>
      <c r="F19" s="404"/>
      <c r="G19" s="406"/>
      <c r="H19" s="407"/>
      <c r="I19" s="243"/>
      <c r="J19" s="408"/>
    </row>
    <row r="20" spans="1:14" ht="30.75" customHeight="1">
      <c r="B20" s="441"/>
      <c r="C20" s="444"/>
      <c r="D20" s="443"/>
      <c r="E20" s="413"/>
      <c r="F20" s="404"/>
      <c r="G20" s="406"/>
      <c r="H20" s="407"/>
      <c r="I20" s="412"/>
      <c r="J20" s="244"/>
    </row>
    <row r="21" spans="1:14" s="409" customFormat="1" ht="30.75" customHeight="1">
      <c r="A21" s="401"/>
      <c r="B21" s="250" t="str">
        <f>[2]Ⅲ.細目!B132</f>
        <v>　5.拡声設備</v>
      </c>
      <c r="C21" s="251"/>
      <c r="D21" s="445"/>
      <c r="E21" s="413"/>
      <c r="F21" s="404"/>
      <c r="G21" s="406">
        <v>1</v>
      </c>
      <c r="H21" s="407" t="s">
        <v>102</v>
      </c>
      <c r="I21" s="412"/>
      <c r="J21" s="240"/>
      <c r="M21" s="245"/>
    </row>
    <row r="22" spans="1:14" s="409" customFormat="1" ht="30.75" customHeight="1">
      <c r="A22" s="401"/>
      <c r="B22" s="438"/>
      <c r="C22" s="420" t="s">
        <v>704</v>
      </c>
      <c r="D22" s="416"/>
      <c r="E22" s="413"/>
      <c r="F22" s="404"/>
      <c r="G22" s="406"/>
      <c r="H22" s="407"/>
      <c r="I22" s="243"/>
      <c r="J22" s="408"/>
    </row>
    <row r="23" spans="1:14" s="409" customFormat="1" ht="30.75" customHeight="1">
      <c r="A23" s="401"/>
      <c r="B23" s="438"/>
      <c r="C23" s="425"/>
      <c r="D23" s="416"/>
      <c r="E23" s="413"/>
      <c r="F23" s="404"/>
      <c r="G23" s="406"/>
      <c r="H23" s="407"/>
      <c r="I23" s="412"/>
      <c r="J23" s="408"/>
    </row>
    <row r="24" spans="1:14" s="409" customFormat="1" ht="30.75" customHeight="1">
      <c r="A24" s="401"/>
      <c r="B24" s="439" t="str">
        <f>[2]Ⅲ.細目!B144</f>
        <v>　6.自動火災報知設備</v>
      </c>
      <c r="C24" s="425"/>
      <c r="D24" s="416"/>
      <c r="E24" s="413"/>
      <c r="F24" s="404"/>
      <c r="G24" s="406">
        <v>1</v>
      </c>
      <c r="H24" s="407" t="s">
        <v>102</v>
      </c>
      <c r="I24" s="412"/>
      <c r="J24" s="408"/>
    </row>
    <row r="25" spans="1:14" ht="30.75" customHeight="1">
      <c r="B25" s="438"/>
      <c r="C25" s="420" t="s">
        <v>704</v>
      </c>
      <c r="D25" s="416"/>
      <c r="E25" s="413"/>
      <c r="F25" s="404"/>
      <c r="G25" s="406"/>
      <c r="H25" s="407"/>
      <c r="I25" s="243"/>
      <c r="J25" s="408"/>
      <c r="L25" s="246"/>
      <c r="N25" s="246"/>
    </row>
    <row r="26" spans="1:14" ht="30.75" customHeight="1">
      <c r="B26" s="438"/>
      <c r="C26" s="420"/>
      <c r="D26" s="416"/>
      <c r="E26" s="413"/>
      <c r="F26" s="404"/>
      <c r="G26" s="406"/>
      <c r="H26" s="407"/>
      <c r="I26" s="243"/>
      <c r="J26" s="422"/>
      <c r="L26" s="246"/>
      <c r="N26" s="246"/>
    </row>
    <row r="27" spans="1:14" ht="30.75" customHeight="1">
      <c r="B27" s="434"/>
      <c r="C27" s="425"/>
      <c r="D27" s="422"/>
      <c r="E27" s="446"/>
      <c r="F27" s="447"/>
      <c r="G27" s="448"/>
      <c r="H27" s="448"/>
      <c r="I27" s="252"/>
      <c r="J27" s="422"/>
    </row>
    <row r="28" spans="1:14" ht="30.75" customHeight="1">
      <c r="B28" s="434"/>
      <c r="C28" s="428"/>
      <c r="D28" s="422"/>
      <c r="E28" s="415"/>
      <c r="F28" s="428"/>
      <c r="G28" s="408"/>
      <c r="H28" s="408"/>
      <c r="I28" s="430"/>
      <c r="J28" s="422"/>
    </row>
    <row r="29" spans="1:14" ht="30.75" customHeight="1">
      <c r="B29" s="434"/>
      <c r="C29" s="428"/>
      <c r="D29" s="422"/>
      <c r="E29" s="415"/>
      <c r="F29" s="428"/>
      <c r="G29" s="408"/>
      <c r="H29" s="408"/>
      <c r="I29" s="430"/>
      <c r="J29" s="422"/>
    </row>
    <row r="30" spans="1:14" ht="30.75" customHeight="1">
      <c r="B30" s="434"/>
      <c r="C30" s="428"/>
      <c r="D30" s="422"/>
      <c r="E30" s="415"/>
      <c r="F30" s="428"/>
      <c r="G30" s="408"/>
      <c r="H30" s="408"/>
      <c r="I30" s="430"/>
      <c r="J30" s="422"/>
    </row>
    <row r="31" spans="1:14" ht="30.75" customHeight="1">
      <c r="B31" s="434"/>
      <c r="C31" s="428"/>
      <c r="D31" s="422"/>
      <c r="E31" s="415"/>
      <c r="F31" s="428"/>
      <c r="G31" s="408"/>
      <c r="H31" s="408"/>
      <c r="I31" s="430"/>
      <c r="J31" s="422"/>
    </row>
    <row r="32" spans="1:14" ht="30.75" customHeight="1">
      <c r="B32" s="434"/>
      <c r="C32" s="428"/>
      <c r="D32" s="422"/>
      <c r="E32" s="415"/>
      <c r="F32" s="428"/>
      <c r="G32" s="408"/>
      <c r="H32" s="408"/>
      <c r="I32" s="430"/>
      <c r="J32" s="422"/>
    </row>
    <row r="33" spans="1:10" ht="30.75" customHeight="1">
      <c r="B33" s="434"/>
      <c r="C33" s="428"/>
      <c r="D33" s="422"/>
      <c r="E33" s="415"/>
      <c r="F33" s="428"/>
      <c r="G33" s="408"/>
      <c r="H33" s="408"/>
      <c r="I33" s="430"/>
      <c r="J33" s="422"/>
    </row>
    <row r="34" spans="1:10" ht="30.75" customHeight="1">
      <c r="B34" s="434"/>
      <c r="C34" s="428"/>
      <c r="D34" s="422"/>
      <c r="E34" s="415"/>
      <c r="F34" s="428"/>
      <c r="G34" s="408"/>
      <c r="H34" s="408"/>
      <c r="I34" s="430"/>
      <c r="J34" s="422"/>
    </row>
    <row r="35" spans="1:10" ht="30.75" customHeight="1">
      <c r="B35" s="434"/>
      <c r="C35" s="428"/>
      <c r="D35" s="422"/>
      <c r="E35" s="415"/>
      <c r="F35" s="428"/>
      <c r="G35" s="408"/>
      <c r="H35" s="408"/>
      <c r="I35" s="430"/>
      <c r="J35" s="422"/>
    </row>
    <row r="36" spans="1:10" ht="30.75" customHeight="1">
      <c r="B36" s="434"/>
      <c r="C36" s="428"/>
      <c r="D36" s="422"/>
      <c r="E36" s="415"/>
      <c r="F36" s="428"/>
      <c r="G36" s="408"/>
      <c r="H36" s="408"/>
      <c r="I36" s="430"/>
      <c r="J36" s="422"/>
    </row>
    <row r="37" spans="1:10" ht="30.75" customHeight="1">
      <c r="B37" s="434"/>
      <c r="C37" s="428"/>
      <c r="D37" s="422"/>
      <c r="E37" s="415"/>
      <c r="F37" s="428"/>
      <c r="G37" s="408"/>
      <c r="H37" s="408"/>
      <c r="I37" s="430"/>
      <c r="J37" s="422"/>
    </row>
    <row r="38" spans="1:10" ht="30.75" customHeight="1">
      <c r="B38" s="434"/>
      <c r="C38" s="428"/>
      <c r="D38" s="422"/>
      <c r="E38" s="415"/>
      <c r="F38" s="428"/>
      <c r="G38" s="408"/>
      <c r="H38" s="408"/>
      <c r="I38" s="430"/>
      <c r="J38" s="422"/>
    </row>
    <row r="39" spans="1:10" ht="30.75" customHeight="1">
      <c r="B39" s="449"/>
      <c r="C39" s="450"/>
      <c r="D39" s="422"/>
      <c r="E39" s="415"/>
      <c r="F39" s="428"/>
      <c r="G39" s="418"/>
      <c r="H39" s="419"/>
      <c r="I39" s="418"/>
      <c r="J39" s="422"/>
    </row>
    <row r="40" spans="1:10" ht="30.75" customHeight="1">
      <c r="B40" s="434"/>
      <c r="C40" s="425"/>
      <c r="D40" s="422"/>
      <c r="E40" s="415"/>
      <c r="F40" s="428"/>
      <c r="G40" s="418"/>
      <c r="H40" s="419"/>
      <c r="I40" s="418"/>
      <c r="J40" s="422"/>
    </row>
    <row r="41" spans="1:10" ht="30.75" customHeight="1">
      <c r="B41" s="434"/>
      <c r="C41" s="428"/>
      <c r="D41" s="422"/>
      <c r="E41" s="415"/>
      <c r="F41" s="428"/>
      <c r="G41" s="408"/>
      <c r="H41" s="408"/>
      <c r="I41" s="430"/>
      <c r="J41" s="422"/>
    </row>
    <row r="42" spans="1:10" s="409" customFormat="1" ht="30.75" customHeight="1">
      <c r="A42" s="401"/>
      <c r="B42" s="434"/>
      <c r="C42" s="421"/>
      <c r="D42" s="416"/>
      <c r="E42" s="439"/>
      <c r="F42" s="421"/>
      <c r="G42" s="418"/>
      <c r="H42" s="419"/>
      <c r="I42" s="418"/>
      <c r="J42" s="422"/>
    </row>
    <row r="43" spans="1:10" ht="30.75" customHeight="1">
      <c r="B43" s="449"/>
      <c r="C43" s="450"/>
      <c r="D43" s="422"/>
      <c r="E43" s="415"/>
      <c r="F43" s="428"/>
      <c r="G43" s="418"/>
      <c r="H43" s="419"/>
      <c r="I43" s="418"/>
      <c r="J43" s="422"/>
    </row>
    <row r="44" spans="1:10" ht="30.75" customHeight="1">
      <c r="B44" s="434"/>
      <c r="C44" s="425"/>
      <c r="D44" s="422"/>
      <c r="E44" s="415"/>
      <c r="F44" s="428"/>
      <c r="G44" s="418"/>
      <c r="H44" s="419"/>
      <c r="I44" s="418"/>
      <c r="J44" s="422"/>
    </row>
    <row r="45" spans="1:10" ht="30.75" customHeight="1">
      <c r="B45" s="434"/>
      <c r="C45" s="428"/>
      <c r="D45" s="422"/>
      <c r="E45" s="415"/>
      <c r="F45" s="428"/>
      <c r="G45" s="408"/>
      <c r="H45" s="408"/>
      <c r="I45" s="430"/>
      <c r="J45" s="422"/>
    </row>
    <row r="46" spans="1:10" ht="31.15" customHeight="1">
      <c r="B46" s="398"/>
      <c r="C46" s="398"/>
      <c r="D46" s="234"/>
      <c r="E46" s="234"/>
      <c r="F46" s="398"/>
      <c r="G46" s="234"/>
      <c r="H46" s="234"/>
      <c r="I46" s="235"/>
      <c r="J46" s="398"/>
    </row>
    <row r="47" spans="1:10" ht="31.15" customHeight="1">
      <c r="B47" s="398"/>
      <c r="C47" s="398"/>
      <c r="D47" s="234"/>
      <c r="E47" s="234"/>
      <c r="F47" s="398"/>
      <c r="G47" s="234"/>
      <c r="H47" s="234"/>
      <c r="I47" s="235"/>
      <c r="J47" s="398"/>
    </row>
    <row r="48" spans="1:10" ht="31.15" customHeight="1">
      <c r="B48" s="398"/>
      <c r="C48" s="398"/>
      <c r="D48" s="234"/>
      <c r="E48" s="234"/>
      <c r="F48" s="398"/>
      <c r="G48" s="234"/>
      <c r="H48" s="234"/>
      <c r="I48" s="235"/>
      <c r="J48" s="398"/>
    </row>
    <row r="49" spans="2:10" ht="31.15" customHeight="1">
      <c r="B49" s="398"/>
      <c r="C49" s="398"/>
      <c r="D49" s="234"/>
      <c r="E49" s="234"/>
      <c r="F49" s="398"/>
      <c r="G49" s="234"/>
      <c r="H49" s="234"/>
      <c r="I49" s="235"/>
      <c r="J49" s="398"/>
    </row>
    <row r="50" spans="2:10" ht="31.15" customHeight="1">
      <c r="B50" s="398"/>
      <c r="C50" s="398"/>
      <c r="D50" s="234"/>
      <c r="E50" s="234"/>
      <c r="F50" s="398"/>
      <c r="G50" s="234"/>
      <c r="H50" s="234"/>
      <c r="I50" s="235"/>
      <c r="J50" s="398"/>
    </row>
    <row r="51" spans="2:10" ht="26.1" customHeight="1">
      <c r="B51" s="398"/>
      <c r="C51" s="398"/>
      <c r="D51" s="234"/>
      <c r="E51" s="234"/>
      <c r="F51" s="398"/>
      <c r="G51" s="234"/>
      <c r="H51" s="234"/>
      <c r="I51" s="235"/>
      <c r="J51" s="398"/>
    </row>
    <row r="52" spans="2:10" ht="26.1" customHeight="1">
      <c r="B52" s="398"/>
      <c r="C52" s="398"/>
      <c r="D52" s="234"/>
      <c r="E52" s="234"/>
      <c r="F52" s="398"/>
      <c r="G52" s="234"/>
      <c r="H52" s="234"/>
      <c r="I52" s="235"/>
      <c r="J52" s="398"/>
    </row>
    <row r="53" spans="2:10" ht="26.1" customHeight="1">
      <c r="B53" s="398"/>
      <c r="C53" s="398"/>
      <c r="D53" s="234"/>
      <c r="E53" s="234"/>
      <c r="F53" s="398"/>
      <c r="G53" s="234"/>
      <c r="H53" s="234"/>
      <c r="I53" s="235"/>
      <c r="J53" s="398"/>
    </row>
    <row r="54" spans="2:10" ht="26.1" customHeight="1">
      <c r="B54" s="398"/>
      <c r="C54" s="398"/>
      <c r="D54" s="234"/>
      <c r="E54" s="234"/>
      <c r="F54" s="398"/>
      <c r="G54" s="234"/>
      <c r="H54" s="234"/>
      <c r="I54" s="235"/>
      <c r="J54" s="398"/>
    </row>
    <row r="55" spans="2:10" ht="26.1" customHeight="1">
      <c r="B55" s="398"/>
      <c r="C55" s="398"/>
      <c r="D55" s="234"/>
      <c r="E55" s="234"/>
      <c r="F55" s="398"/>
      <c r="G55" s="234"/>
      <c r="H55" s="234"/>
      <c r="I55" s="235"/>
      <c r="J55" s="398"/>
    </row>
    <row r="56" spans="2:10" ht="26.1" customHeight="1">
      <c r="B56" s="398"/>
      <c r="C56" s="398"/>
      <c r="D56" s="234"/>
      <c r="E56" s="234"/>
      <c r="F56" s="398"/>
      <c r="G56" s="234"/>
      <c r="H56" s="234"/>
      <c r="I56" s="235"/>
      <c r="J56" s="398"/>
    </row>
    <row r="57" spans="2:10" ht="26.1" customHeight="1">
      <c r="B57" s="398"/>
      <c r="C57" s="398"/>
      <c r="D57" s="234"/>
      <c r="E57" s="234"/>
      <c r="F57" s="398"/>
      <c r="G57" s="234"/>
      <c r="H57" s="234"/>
      <c r="I57" s="235"/>
      <c r="J57" s="398"/>
    </row>
    <row r="58" spans="2:10" ht="26.1" customHeight="1">
      <c r="B58" s="398"/>
      <c r="C58" s="398"/>
      <c r="D58" s="234"/>
      <c r="E58" s="234"/>
      <c r="F58" s="398"/>
      <c r="G58" s="234"/>
      <c r="H58" s="234"/>
      <c r="I58" s="235"/>
      <c r="J58" s="398"/>
    </row>
    <row r="59" spans="2:10" ht="26.1" customHeight="1">
      <c r="B59" s="398"/>
      <c r="C59" s="398"/>
      <c r="D59" s="234"/>
      <c r="E59" s="234"/>
      <c r="F59" s="398"/>
      <c r="G59" s="234"/>
      <c r="H59" s="234"/>
      <c r="I59" s="235"/>
      <c r="J59" s="398"/>
    </row>
    <row r="60" spans="2:10" ht="26.1" customHeight="1">
      <c r="B60" s="398"/>
      <c r="C60" s="398"/>
      <c r="D60" s="234"/>
      <c r="E60" s="234"/>
      <c r="F60" s="398"/>
      <c r="G60" s="234"/>
      <c r="H60" s="234"/>
      <c r="I60" s="235"/>
      <c r="J60" s="398"/>
    </row>
    <row r="61" spans="2:10" ht="26.1" customHeight="1">
      <c r="B61" s="398"/>
      <c r="C61" s="398"/>
      <c r="D61" s="234"/>
      <c r="E61" s="234"/>
      <c r="F61" s="398"/>
      <c r="G61" s="234"/>
      <c r="H61" s="234"/>
      <c r="I61" s="235"/>
      <c r="J61" s="398"/>
    </row>
    <row r="62" spans="2:10" ht="26.1" customHeight="1">
      <c r="B62" s="398"/>
      <c r="C62" s="398"/>
      <c r="D62" s="234"/>
      <c r="E62" s="234"/>
      <c r="F62" s="398"/>
      <c r="G62" s="234"/>
      <c r="H62" s="234"/>
      <c r="I62" s="235"/>
      <c r="J62" s="398"/>
    </row>
    <row r="63" spans="2:10" ht="26.1" customHeight="1">
      <c r="B63" s="398"/>
      <c r="C63" s="398"/>
      <c r="D63" s="234"/>
      <c r="E63" s="234"/>
      <c r="F63" s="398"/>
      <c r="G63" s="234"/>
      <c r="H63" s="234"/>
      <c r="I63" s="235"/>
      <c r="J63" s="398"/>
    </row>
    <row r="64" spans="2:10" ht="26.1" customHeight="1">
      <c r="B64" s="398"/>
      <c r="C64" s="398"/>
      <c r="D64" s="234"/>
      <c r="E64" s="234"/>
      <c r="F64" s="398"/>
      <c r="G64" s="234"/>
      <c r="H64" s="234"/>
      <c r="I64" s="235"/>
      <c r="J64" s="398"/>
    </row>
    <row r="65" spans="2:10" ht="26.1" customHeight="1">
      <c r="B65" s="398"/>
      <c r="C65" s="398"/>
      <c r="D65" s="234"/>
      <c r="E65" s="234"/>
      <c r="F65" s="398"/>
      <c r="G65" s="234"/>
      <c r="H65" s="234"/>
      <c r="I65" s="235"/>
      <c r="J65" s="398"/>
    </row>
    <row r="66" spans="2:10" ht="26.1" customHeight="1">
      <c r="B66" s="398"/>
      <c r="C66" s="398"/>
      <c r="D66" s="234"/>
      <c r="E66" s="234"/>
      <c r="F66" s="398"/>
      <c r="G66" s="234"/>
      <c r="H66" s="234"/>
      <c r="I66" s="235"/>
      <c r="J66" s="398"/>
    </row>
    <row r="67" spans="2:10" ht="26.1" customHeight="1">
      <c r="B67" s="398"/>
      <c r="C67" s="398"/>
      <c r="D67" s="234"/>
      <c r="E67" s="234"/>
      <c r="F67" s="398"/>
      <c r="G67" s="234"/>
      <c r="H67" s="234"/>
      <c r="I67" s="235"/>
      <c r="J67" s="398"/>
    </row>
    <row r="68" spans="2:10" ht="26.1" customHeight="1">
      <c r="B68" s="398"/>
      <c r="C68" s="398"/>
      <c r="D68" s="234"/>
      <c r="E68" s="234"/>
      <c r="F68" s="398"/>
      <c r="G68" s="234"/>
      <c r="H68" s="234"/>
      <c r="I68" s="235"/>
      <c r="J68" s="398"/>
    </row>
    <row r="69" spans="2:10" ht="26.1" customHeight="1">
      <c r="B69" s="398"/>
      <c r="C69" s="398"/>
      <c r="D69" s="234"/>
      <c r="E69" s="234"/>
      <c r="F69" s="398"/>
      <c r="G69" s="234"/>
      <c r="H69" s="234"/>
      <c r="I69" s="235"/>
      <c r="J69" s="398"/>
    </row>
    <row r="70" spans="2:10" ht="26.1" customHeight="1">
      <c r="B70" s="398"/>
      <c r="C70" s="398"/>
      <c r="D70" s="234"/>
      <c r="E70" s="234"/>
      <c r="F70" s="398"/>
      <c r="G70" s="234"/>
      <c r="H70" s="234"/>
      <c r="I70" s="235"/>
      <c r="J70" s="398"/>
    </row>
    <row r="71" spans="2:10" ht="26.1" customHeight="1">
      <c r="B71" s="234"/>
      <c r="C71" s="234"/>
      <c r="D71" s="234"/>
      <c r="E71" s="234"/>
      <c r="F71" s="234"/>
      <c r="G71" s="234"/>
      <c r="H71" s="234"/>
      <c r="I71" s="235"/>
      <c r="J71" s="234"/>
    </row>
    <row r="72" spans="2:10" ht="26.1" customHeight="1">
      <c r="B72" s="234"/>
      <c r="C72" s="234"/>
      <c r="D72" s="234"/>
      <c r="E72" s="234"/>
      <c r="F72" s="234"/>
      <c r="G72" s="234"/>
      <c r="H72" s="234"/>
      <c r="I72" s="235"/>
      <c r="J72" s="234"/>
    </row>
    <row r="73" spans="2:10" ht="26.1" customHeight="1">
      <c r="B73" s="234"/>
      <c r="C73" s="234"/>
      <c r="D73" s="234"/>
      <c r="E73" s="234"/>
      <c r="F73" s="234"/>
      <c r="G73" s="234"/>
      <c r="H73" s="234"/>
      <c r="I73" s="235"/>
      <c r="J73" s="234"/>
    </row>
    <row r="74" spans="2:10" ht="26.1" customHeight="1">
      <c r="B74" s="234"/>
      <c r="C74" s="234"/>
      <c r="D74" s="234"/>
      <c r="E74" s="234"/>
      <c r="F74" s="234"/>
      <c r="G74" s="234"/>
      <c r="H74" s="234"/>
      <c r="I74" s="235"/>
      <c r="J74" s="234"/>
    </row>
    <row r="75" spans="2:10" ht="26.1" customHeight="1">
      <c r="B75" s="234"/>
      <c r="C75" s="234"/>
      <c r="D75" s="234"/>
      <c r="E75" s="234"/>
      <c r="F75" s="234"/>
      <c r="G75" s="234"/>
      <c r="H75" s="234"/>
      <c r="I75" s="235"/>
      <c r="J75" s="234"/>
    </row>
    <row r="76" spans="2:10" ht="26.1" customHeight="1">
      <c r="B76" s="234"/>
      <c r="C76" s="234"/>
      <c r="D76" s="234"/>
      <c r="E76" s="234"/>
      <c r="F76" s="234"/>
      <c r="G76" s="234"/>
      <c r="H76" s="234"/>
      <c r="I76" s="235"/>
      <c r="J76" s="234"/>
    </row>
    <row r="77" spans="2:10" ht="26.1" customHeight="1">
      <c r="B77" s="234"/>
      <c r="C77" s="234"/>
      <c r="D77" s="234"/>
      <c r="E77" s="234"/>
      <c r="F77" s="234"/>
      <c r="G77" s="234"/>
      <c r="H77" s="234"/>
      <c r="I77" s="235"/>
      <c r="J77" s="234"/>
    </row>
    <row r="78" spans="2:10" ht="26.1" customHeight="1">
      <c r="B78" s="234"/>
      <c r="C78" s="234"/>
      <c r="D78" s="234"/>
      <c r="E78" s="234"/>
      <c r="F78" s="234"/>
      <c r="G78" s="234"/>
      <c r="H78" s="234"/>
      <c r="I78" s="235"/>
      <c r="J78" s="234"/>
    </row>
    <row r="79" spans="2:10" ht="26.1" customHeight="1">
      <c r="B79" s="234"/>
      <c r="C79" s="234"/>
      <c r="D79" s="234"/>
      <c r="E79" s="234"/>
      <c r="F79" s="234"/>
      <c r="G79" s="234"/>
      <c r="H79" s="234"/>
      <c r="I79" s="235"/>
      <c r="J79" s="234"/>
    </row>
    <row r="80" spans="2:10" ht="26.1" customHeight="1">
      <c r="B80" s="234"/>
      <c r="C80" s="234"/>
      <c r="D80" s="234"/>
      <c r="E80" s="234"/>
      <c r="F80" s="234"/>
      <c r="G80" s="234"/>
      <c r="H80" s="234"/>
      <c r="I80" s="235"/>
      <c r="J80" s="234"/>
    </row>
    <row r="81" spans="2:10" ht="26.1" customHeight="1">
      <c r="B81" s="234"/>
      <c r="C81" s="234"/>
      <c r="D81" s="234"/>
      <c r="E81" s="234"/>
      <c r="F81" s="234"/>
      <c r="G81" s="234"/>
      <c r="H81" s="234"/>
      <c r="I81" s="235"/>
      <c r="J81" s="234"/>
    </row>
    <row r="82" spans="2:10" ht="26.1" customHeight="1">
      <c r="B82" s="234"/>
      <c r="C82" s="234"/>
      <c r="D82" s="234"/>
      <c r="E82" s="234"/>
      <c r="F82" s="234"/>
      <c r="G82" s="234"/>
      <c r="H82" s="234"/>
      <c r="I82" s="235"/>
      <c r="J82" s="234"/>
    </row>
    <row r="83" spans="2:10" ht="26.1" customHeight="1">
      <c r="B83" s="234"/>
      <c r="C83" s="234"/>
      <c r="D83" s="234"/>
      <c r="E83" s="234"/>
      <c r="F83" s="234"/>
      <c r="G83" s="234"/>
      <c r="H83" s="234"/>
      <c r="I83" s="235"/>
      <c r="J83" s="234"/>
    </row>
    <row r="84" spans="2:10" ht="26.1" customHeight="1">
      <c r="B84" s="234"/>
      <c r="C84" s="234"/>
      <c r="D84" s="234"/>
      <c r="E84" s="234"/>
      <c r="F84" s="234"/>
      <c r="G84" s="234"/>
      <c r="H84" s="234"/>
      <c r="I84" s="235"/>
      <c r="J84" s="234"/>
    </row>
    <row r="85" spans="2:10" ht="26.1" customHeight="1">
      <c r="B85" s="234"/>
      <c r="C85" s="234"/>
      <c r="D85" s="234"/>
      <c r="E85" s="234"/>
      <c r="F85" s="234"/>
      <c r="G85" s="234"/>
      <c r="H85" s="234"/>
      <c r="I85" s="235"/>
      <c r="J85" s="234"/>
    </row>
    <row r="86" spans="2:10" ht="26.1" customHeight="1">
      <c r="B86" s="234"/>
      <c r="C86" s="234"/>
      <c r="D86" s="234"/>
      <c r="E86" s="234"/>
      <c r="F86" s="234"/>
      <c r="G86" s="234"/>
      <c r="H86" s="234"/>
      <c r="I86" s="235"/>
      <c r="J86" s="234"/>
    </row>
    <row r="87" spans="2:10" ht="26.1" customHeight="1">
      <c r="B87" s="234"/>
      <c r="C87" s="234"/>
      <c r="D87" s="234"/>
      <c r="E87" s="234"/>
      <c r="F87" s="234"/>
      <c r="G87" s="234"/>
      <c r="H87" s="234"/>
      <c r="I87" s="235"/>
      <c r="J87" s="234"/>
    </row>
    <row r="88" spans="2:10" ht="26.1" customHeight="1">
      <c r="B88" s="234"/>
      <c r="C88" s="234"/>
      <c r="D88" s="234"/>
      <c r="E88" s="234"/>
      <c r="F88" s="234"/>
      <c r="G88" s="234"/>
      <c r="H88" s="234"/>
      <c r="I88" s="235"/>
      <c r="J88" s="234"/>
    </row>
    <row r="89" spans="2:10" ht="26.1" customHeight="1">
      <c r="B89" s="234"/>
      <c r="C89" s="234"/>
      <c r="D89" s="234"/>
      <c r="E89" s="234"/>
      <c r="F89" s="234"/>
      <c r="G89" s="234"/>
      <c r="H89" s="234"/>
      <c r="I89" s="235"/>
      <c r="J89" s="234"/>
    </row>
    <row r="90" spans="2:10" ht="26.1" customHeight="1">
      <c r="B90" s="234"/>
      <c r="C90" s="234"/>
      <c r="D90" s="234"/>
      <c r="E90" s="234"/>
      <c r="F90" s="234"/>
      <c r="G90" s="234"/>
      <c r="H90" s="234"/>
      <c r="I90" s="235"/>
      <c r="J90" s="234"/>
    </row>
    <row r="91" spans="2:10" ht="26.1" customHeight="1">
      <c r="B91" s="234"/>
      <c r="C91" s="234"/>
      <c r="D91" s="234"/>
      <c r="E91" s="234"/>
      <c r="F91" s="234"/>
      <c r="G91" s="234"/>
      <c r="H91" s="234"/>
      <c r="I91" s="235"/>
      <c r="J91" s="234"/>
    </row>
    <row r="92" spans="2:10" ht="26.1" customHeight="1">
      <c r="B92" s="234"/>
      <c r="C92" s="234"/>
      <c r="D92" s="234"/>
      <c r="E92" s="234"/>
      <c r="F92" s="234"/>
      <c r="G92" s="234"/>
      <c r="H92" s="234"/>
      <c r="I92" s="235"/>
      <c r="J92" s="234"/>
    </row>
    <row r="93" spans="2:10" ht="26.1" customHeight="1">
      <c r="B93" s="234"/>
      <c r="C93" s="234"/>
      <c r="D93" s="234"/>
      <c r="E93" s="234"/>
      <c r="F93" s="234"/>
      <c r="G93" s="234"/>
      <c r="H93" s="234"/>
      <c r="I93" s="235"/>
      <c r="J93" s="234"/>
    </row>
    <row r="94" spans="2:10" ht="26.1" customHeight="1">
      <c r="B94" s="234"/>
      <c r="C94" s="234"/>
      <c r="D94" s="234"/>
      <c r="E94" s="234"/>
      <c r="F94" s="234"/>
      <c r="G94" s="234"/>
      <c r="H94" s="234"/>
      <c r="I94" s="235"/>
      <c r="J94" s="234"/>
    </row>
    <row r="95" spans="2:10" ht="26.1" customHeight="1">
      <c r="B95" s="234"/>
      <c r="C95" s="234"/>
      <c r="D95" s="234"/>
      <c r="E95" s="234"/>
      <c r="F95" s="234"/>
      <c r="G95" s="234"/>
      <c r="H95" s="234"/>
      <c r="I95" s="235"/>
      <c r="J95" s="234"/>
    </row>
    <row r="96" spans="2:10" ht="26.1" customHeight="1">
      <c r="B96" s="234"/>
      <c r="C96" s="234"/>
      <c r="D96" s="234"/>
      <c r="E96" s="234"/>
      <c r="F96" s="234"/>
      <c r="G96" s="234"/>
      <c r="H96" s="234"/>
      <c r="I96" s="235"/>
      <c r="J96" s="234"/>
    </row>
    <row r="97" spans="2:10" ht="26.1" customHeight="1">
      <c r="B97" s="234"/>
      <c r="C97" s="234"/>
      <c r="D97" s="234"/>
      <c r="E97" s="234"/>
      <c r="F97" s="234"/>
      <c r="G97" s="234"/>
      <c r="H97" s="234"/>
      <c r="I97" s="235"/>
      <c r="J97" s="234"/>
    </row>
    <row r="98" spans="2:10" ht="26.1" customHeight="1">
      <c r="B98" s="234"/>
      <c r="C98" s="234"/>
      <c r="D98" s="234"/>
      <c r="E98" s="234"/>
      <c r="F98" s="234"/>
      <c r="G98" s="234"/>
      <c r="H98" s="234"/>
      <c r="I98" s="235"/>
      <c r="J98" s="234"/>
    </row>
    <row r="99" spans="2:10" ht="26.1" customHeight="1">
      <c r="B99" s="234"/>
      <c r="C99" s="234"/>
      <c r="D99" s="234"/>
      <c r="E99" s="234"/>
      <c r="F99" s="234"/>
      <c r="G99" s="234"/>
      <c r="H99" s="234"/>
      <c r="I99" s="235"/>
      <c r="J99" s="234"/>
    </row>
    <row r="100" spans="2:10" ht="26.1" customHeight="1">
      <c r="B100" s="234"/>
      <c r="C100" s="234"/>
      <c r="D100" s="234"/>
      <c r="E100" s="234"/>
      <c r="F100" s="234"/>
      <c r="G100" s="234"/>
      <c r="H100" s="234"/>
      <c r="I100" s="235"/>
      <c r="J100" s="234"/>
    </row>
    <row r="101" spans="2:10" ht="26.1" customHeight="1">
      <c r="B101" s="234"/>
      <c r="C101" s="234"/>
      <c r="D101" s="234"/>
      <c r="E101" s="234"/>
      <c r="F101" s="234"/>
      <c r="G101" s="234"/>
      <c r="H101" s="234"/>
      <c r="I101" s="235"/>
      <c r="J101" s="234"/>
    </row>
    <row r="102" spans="2:10" ht="26.1" customHeight="1">
      <c r="B102" s="234"/>
      <c r="C102" s="234"/>
      <c r="D102" s="234"/>
      <c r="E102" s="234"/>
      <c r="F102" s="234"/>
      <c r="G102" s="234"/>
      <c r="H102" s="234"/>
      <c r="I102" s="235"/>
      <c r="J102" s="234"/>
    </row>
    <row r="103" spans="2:10" ht="26.1" customHeight="1">
      <c r="B103" s="234"/>
      <c r="C103" s="234"/>
      <c r="D103" s="234"/>
      <c r="E103" s="234"/>
      <c r="F103" s="234"/>
      <c r="G103" s="234"/>
      <c r="H103" s="234"/>
      <c r="I103" s="235"/>
      <c r="J103" s="234"/>
    </row>
    <row r="104" spans="2:10" ht="26.1" customHeight="1">
      <c r="B104" s="234"/>
      <c r="C104" s="234"/>
      <c r="D104" s="234"/>
      <c r="E104" s="234"/>
      <c r="F104" s="234"/>
      <c r="G104" s="234"/>
      <c r="H104" s="234"/>
      <c r="I104" s="235"/>
      <c r="J104" s="234"/>
    </row>
    <row r="105" spans="2:10" ht="26.1" customHeight="1">
      <c r="B105" s="234"/>
      <c r="C105" s="234"/>
      <c r="D105" s="234"/>
      <c r="E105" s="234"/>
      <c r="F105" s="234"/>
      <c r="G105" s="234"/>
      <c r="H105" s="234"/>
      <c r="I105" s="235"/>
      <c r="J105" s="234"/>
    </row>
    <row r="546" spans="7:7" ht="26.1" customHeight="1">
      <c r="G546" s="236">
        <v>218</v>
      </c>
    </row>
    <row r="547" spans="7:7" ht="26.1" customHeight="1">
      <c r="G547" s="236">
        <v>218</v>
      </c>
    </row>
  </sheetData>
  <mergeCells count="3">
    <mergeCell ref="B2:D2"/>
    <mergeCell ref="E2:F2"/>
    <mergeCell ref="E3:F3"/>
  </mergeCells>
  <phoneticPr fontId="5"/>
  <printOptions horizontalCentered="1" verticalCentered="1" gridLinesSet="0"/>
  <pageMargins left="0.59055118110236227" right="0.59055118110236227" top="0.59055118110236227" bottom="0.59055118110236227" header="0.39370078740157483" footer="0.39370078740157483"/>
  <pageSetup paperSize="9" firstPageNumber="32" orientation="portrait" useFirstPageNumber="1" r:id="rId1"/>
  <headerFooter>
    <oddFooter>&amp;R&amp;"ＭＳ Ｐ明朝,標準"一関工業高専図書館改修等工事
（&amp;P）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8"/>
  <sheetViews>
    <sheetView view="pageBreakPreview" zoomScaleNormal="100" zoomScaleSheetLayoutView="100" workbookViewId="0">
      <selection activeCell="G144" sqref="G144"/>
    </sheetView>
  </sheetViews>
  <sheetFormatPr defaultColWidth="9" defaultRowHeight="26.1" customHeight="1"/>
  <cols>
    <col min="1" max="1" width="6.25" style="253" bestFit="1" customWidth="1"/>
    <col min="2" max="2" width="4.125" style="254" customWidth="1"/>
    <col min="3" max="3" width="18.25" style="255" customWidth="1"/>
    <col min="4" max="4" width="22.875" style="255" customWidth="1"/>
    <col min="5" max="5" width="6.625" style="256" customWidth="1"/>
    <col min="6" max="6" width="5.625" style="257" customWidth="1"/>
    <col min="7" max="7" width="9.625" style="258" customWidth="1"/>
    <col min="8" max="8" width="9.75" style="259" customWidth="1"/>
    <col min="9" max="9" width="10.75" style="254" bestFit="1" customWidth="1"/>
    <col min="10" max="10" width="17.625" style="254" customWidth="1"/>
    <col min="11" max="11" width="24.875" style="260" customWidth="1"/>
    <col min="12" max="16" width="10.75" style="260" customWidth="1"/>
    <col min="17" max="19" width="10.75" style="261" customWidth="1"/>
    <col min="20" max="16384" width="9" style="254"/>
  </cols>
  <sheetData>
    <row r="1" spans="1:19" ht="26.1" customHeight="1">
      <c r="B1" s="451"/>
      <c r="C1" s="452"/>
      <c r="D1" s="452"/>
      <c r="I1" s="451"/>
      <c r="K1" s="453"/>
      <c r="L1" s="453"/>
      <c r="M1" s="453"/>
      <c r="N1" s="453"/>
      <c r="O1" s="453"/>
      <c r="P1" s="453"/>
    </row>
    <row r="2" spans="1:19" ht="26.1" customHeight="1">
      <c r="B2" s="451"/>
      <c r="C2" s="452"/>
      <c r="D2" s="454"/>
      <c r="I2" s="451"/>
      <c r="K2" s="453"/>
      <c r="L2" s="453"/>
      <c r="M2" s="453"/>
      <c r="N2" s="453"/>
      <c r="O2" s="453"/>
      <c r="P2" s="453"/>
    </row>
    <row r="3" spans="1:19" ht="26.1" customHeight="1">
      <c r="B3" s="455" t="s">
        <v>708</v>
      </c>
      <c r="C3" s="456"/>
      <c r="D3" s="457"/>
      <c r="E3" s="458"/>
      <c r="F3" s="459"/>
      <c r="G3" s="458"/>
      <c r="H3" s="458"/>
      <c r="I3" s="460"/>
      <c r="K3" s="453"/>
      <c r="L3" s="453"/>
      <c r="M3" s="453"/>
      <c r="N3" s="453"/>
      <c r="O3" s="453"/>
      <c r="P3" s="453"/>
    </row>
    <row r="4" spans="1:19" s="253" customFormat="1" ht="30" customHeight="1">
      <c r="B4" s="803" t="s">
        <v>709</v>
      </c>
      <c r="C4" s="803"/>
      <c r="D4" s="461" t="s">
        <v>699</v>
      </c>
      <c r="E4" s="462" t="s">
        <v>710</v>
      </c>
      <c r="F4" s="463" t="s">
        <v>711</v>
      </c>
      <c r="G4" s="462" t="s">
        <v>712</v>
      </c>
      <c r="H4" s="462" t="s">
        <v>713</v>
      </c>
      <c r="I4" s="463" t="s">
        <v>714</v>
      </c>
      <c r="K4" s="453"/>
      <c r="L4" s="453"/>
      <c r="M4" s="453"/>
      <c r="N4" s="453"/>
      <c r="O4" s="453"/>
      <c r="P4" s="453"/>
      <c r="Q4" s="262"/>
      <c r="R4" s="262"/>
      <c r="S4" s="262"/>
    </row>
    <row r="5" spans="1:19" s="472" customFormat="1" ht="27.95" customHeight="1">
      <c r="A5" s="464">
        <f>IF(A4=27,1,A4+1)</f>
        <v>1</v>
      </c>
      <c r="B5" s="465" t="s">
        <v>715</v>
      </c>
      <c r="C5" s="466"/>
      <c r="D5" s="467"/>
      <c r="E5" s="468"/>
      <c r="F5" s="469"/>
      <c r="G5" s="265"/>
      <c r="H5" s="264"/>
      <c r="I5" s="470"/>
      <c r="J5" s="471"/>
    </row>
    <row r="6" spans="1:19" s="472" customFormat="1" ht="27.95" customHeight="1">
      <c r="A6" s="464">
        <f t="shared" ref="A6:A69" si="0">IF(A5=27,1,A5+1)</f>
        <v>2</v>
      </c>
      <c r="B6" s="473" t="s">
        <v>716</v>
      </c>
      <c r="C6" s="474"/>
      <c r="D6" s="467"/>
      <c r="E6" s="468"/>
      <c r="F6" s="469"/>
      <c r="G6" s="265"/>
      <c r="H6" s="264"/>
      <c r="I6" s="470"/>
      <c r="J6" s="471"/>
    </row>
    <row r="7" spans="1:19" s="472" customFormat="1" ht="27.95" customHeight="1">
      <c r="A7" s="464">
        <f t="shared" si="0"/>
        <v>3</v>
      </c>
      <c r="B7" s="473" t="s">
        <v>717</v>
      </c>
      <c r="C7" s="474"/>
      <c r="D7" s="467"/>
      <c r="E7" s="468"/>
      <c r="F7" s="469"/>
      <c r="G7" s="265"/>
      <c r="H7" s="264"/>
      <c r="I7" s="470"/>
      <c r="J7" s="471"/>
    </row>
    <row r="8" spans="1:19" s="472" customFormat="1" ht="27.95" customHeight="1">
      <c r="A8" s="464">
        <f t="shared" si="0"/>
        <v>4</v>
      </c>
      <c r="B8" s="475"/>
      <c r="C8" s="474" t="s">
        <v>718</v>
      </c>
      <c r="D8" s="467" t="s">
        <v>719</v>
      </c>
      <c r="E8" s="468">
        <v>1</v>
      </c>
      <c r="F8" s="469" t="s">
        <v>720</v>
      </c>
      <c r="G8" s="265"/>
      <c r="H8" s="264"/>
      <c r="I8" s="470" t="s">
        <v>721</v>
      </c>
    </row>
    <row r="9" spans="1:19" s="472" customFormat="1" ht="27.95" customHeight="1">
      <c r="A9" s="464">
        <f t="shared" si="0"/>
        <v>5</v>
      </c>
      <c r="B9" s="475"/>
      <c r="C9" s="474" t="s">
        <v>718</v>
      </c>
      <c r="D9" s="467" t="s">
        <v>722</v>
      </c>
      <c r="E9" s="468">
        <v>1</v>
      </c>
      <c r="F9" s="469" t="s">
        <v>720</v>
      </c>
      <c r="G9" s="265"/>
      <c r="H9" s="264"/>
      <c r="I9" s="470" t="s">
        <v>721</v>
      </c>
    </row>
    <row r="10" spans="1:19" s="472" customFormat="1" ht="27.95" customHeight="1">
      <c r="A10" s="464">
        <f t="shared" si="0"/>
        <v>6</v>
      </c>
      <c r="B10" s="475"/>
      <c r="C10" s="474" t="s">
        <v>718</v>
      </c>
      <c r="D10" s="467" t="s">
        <v>723</v>
      </c>
      <c r="E10" s="468">
        <v>1</v>
      </c>
      <c r="F10" s="469" t="s">
        <v>720</v>
      </c>
      <c r="G10" s="265"/>
      <c r="H10" s="264"/>
      <c r="I10" s="470" t="s">
        <v>721</v>
      </c>
    </row>
    <row r="11" spans="1:19" s="472" customFormat="1" ht="27.95" customHeight="1">
      <c r="A11" s="464">
        <f t="shared" si="0"/>
        <v>7</v>
      </c>
      <c r="B11" s="475"/>
      <c r="C11" s="476" t="s">
        <v>724</v>
      </c>
      <c r="D11" s="467"/>
      <c r="E11" s="468">
        <v>1</v>
      </c>
      <c r="F11" s="469" t="s">
        <v>102</v>
      </c>
      <c r="G11" s="265"/>
      <c r="H11" s="264"/>
      <c r="I11" s="470" t="s">
        <v>725</v>
      </c>
      <c r="J11" s="471"/>
    </row>
    <row r="12" spans="1:19" s="472" customFormat="1" ht="27.95" customHeight="1">
      <c r="A12" s="464">
        <f t="shared" si="0"/>
        <v>8</v>
      </c>
      <c r="B12" s="475"/>
      <c r="C12" s="474" t="s">
        <v>726</v>
      </c>
      <c r="D12" s="467"/>
      <c r="E12" s="468">
        <v>1</v>
      </c>
      <c r="F12" s="469" t="s">
        <v>102</v>
      </c>
      <c r="G12" s="265"/>
      <c r="H12" s="264"/>
      <c r="I12" s="470" t="s">
        <v>725</v>
      </c>
      <c r="J12" s="471"/>
    </row>
    <row r="13" spans="1:19" s="472" customFormat="1" ht="27.95" customHeight="1">
      <c r="A13" s="464">
        <f t="shared" si="0"/>
        <v>9</v>
      </c>
      <c r="B13" s="475"/>
      <c r="C13" s="760" t="s">
        <v>1665</v>
      </c>
      <c r="D13" s="761"/>
      <c r="E13" s="762">
        <v>1</v>
      </c>
      <c r="F13" s="763" t="s">
        <v>1764</v>
      </c>
      <c r="G13" s="764"/>
      <c r="H13" s="765"/>
      <c r="I13" s="766" t="s">
        <v>725</v>
      </c>
      <c r="J13" s="471"/>
    </row>
    <row r="14" spans="1:19" s="472" customFormat="1" ht="27.95" customHeight="1">
      <c r="A14" s="464">
        <f t="shared" si="0"/>
        <v>10</v>
      </c>
      <c r="B14" s="475"/>
      <c r="C14" s="474" t="s">
        <v>727</v>
      </c>
      <c r="D14" s="467"/>
      <c r="E14" s="468">
        <v>1</v>
      </c>
      <c r="F14" s="469" t="s">
        <v>102</v>
      </c>
      <c r="G14" s="265"/>
      <c r="H14" s="264"/>
      <c r="I14" s="470" t="s">
        <v>725</v>
      </c>
      <c r="J14" s="471"/>
    </row>
    <row r="15" spans="1:19" s="472" customFormat="1" ht="27.95" customHeight="1">
      <c r="A15" s="464">
        <f t="shared" si="0"/>
        <v>11</v>
      </c>
      <c r="B15" s="475"/>
      <c r="C15" s="474" t="s">
        <v>728</v>
      </c>
      <c r="D15" s="467"/>
      <c r="E15" s="468">
        <v>1</v>
      </c>
      <c r="F15" s="469" t="s">
        <v>102</v>
      </c>
      <c r="G15" s="265"/>
      <c r="H15" s="264"/>
      <c r="I15" s="470" t="s">
        <v>725</v>
      </c>
      <c r="J15" s="471"/>
    </row>
    <row r="16" spans="1:19" s="472" customFormat="1" ht="27.95" customHeight="1">
      <c r="A16" s="464">
        <f t="shared" si="0"/>
        <v>12</v>
      </c>
      <c r="B16" s="475"/>
      <c r="C16" s="474" t="s">
        <v>729</v>
      </c>
      <c r="D16" s="467"/>
      <c r="E16" s="468">
        <v>1</v>
      </c>
      <c r="F16" s="469" t="s">
        <v>102</v>
      </c>
      <c r="G16" s="265"/>
      <c r="H16" s="264"/>
      <c r="I16" s="470" t="s">
        <v>725</v>
      </c>
      <c r="J16" s="471"/>
    </row>
    <row r="17" spans="1:18" s="472" customFormat="1" ht="27.95" customHeight="1">
      <c r="A17" s="464">
        <f t="shared" si="0"/>
        <v>13</v>
      </c>
      <c r="B17" s="475"/>
      <c r="C17" s="474" t="s">
        <v>730</v>
      </c>
      <c r="D17" s="467"/>
      <c r="E17" s="468"/>
      <c r="F17" s="469"/>
      <c r="G17" s="265"/>
      <c r="H17" s="264"/>
      <c r="I17" s="470"/>
      <c r="J17" s="471"/>
    </row>
    <row r="18" spans="1:18" s="472" customFormat="1" ht="27.95" customHeight="1">
      <c r="A18" s="464">
        <f t="shared" si="0"/>
        <v>14</v>
      </c>
      <c r="B18" s="475"/>
      <c r="C18" s="474"/>
      <c r="D18" s="467"/>
      <c r="E18" s="468"/>
      <c r="F18" s="469"/>
      <c r="G18" s="265"/>
      <c r="H18" s="264"/>
      <c r="I18" s="470"/>
      <c r="J18" s="471"/>
    </row>
    <row r="19" spans="1:18" s="472" customFormat="1" ht="27.95" customHeight="1">
      <c r="A19" s="464">
        <f t="shared" si="0"/>
        <v>15</v>
      </c>
      <c r="B19" s="473" t="s">
        <v>731</v>
      </c>
      <c r="C19" s="474"/>
      <c r="D19" s="467"/>
      <c r="E19" s="468"/>
      <c r="F19" s="469"/>
      <c r="G19" s="265"/>
      <c r="H19" s="264"/>
      <c r="I19" s="470"/>
    </row>
    <row r="20" spans="1:18" s="472" customFormat="1" ht="27.95" customHeight="1">
      <c r="A20" s="464">
        <f t="shared" si="0"/>
        <v>16</v>
      </c>
      <c r="B20" s="475"/>
      <c r="C20" s="474" t="s">
        <v>732</v>
      </c>
      <c r="D20" s="467" t="s">
        <v>733</v>
      </c>
      <c r="E20" s="468">
        <v>6</v>
      </c>
      <c r="F20" s="469" t="s">
        <v>734</v>
      </c>
      <c r="G20" s="265"/>
      <c r="H20" s="264"/>
      <c r="I20" s="470" t="s">
        <v>721</v>
      </c>
    </row>
    <row r="21" spans="1:18" s="472" customFormat="1" ht="27.95" customHeight="1">
      <c r="A21" s="464">
        <f t="shared" si="0"/>
        <v>17</v>
      </c>
      <c r="B21" s="475"/>
      <c r="C21" s="474" t="s">
        <v>1666</v>
      </c>
      <c r="D21" s="467" t="s">
        <v>736</v>
      </c>
      <c r="E21" s="468">
        <v>12</v>
      </c>
      <c r="F21" s="469" t="s">
        <v>734</v>
      </c>
      <c r="G21" s="265"/>
      <c r="H21" s="264"/>
      <c r="I21" s="470" t="s">
        <v>721</v>
      </c>
    </row>
    <row r="22" spans="1:18" s="472" customFormat="1" ht="27.95" customHeight="1">
      <c r="A22" s="464">
        <f t="shared" si="0"/>
        <v>18</v>
      </c>
      <c r="B22" s="475"/>
      <c r="C22" s="474" t="s">
        <v>735</v>
      </c>
      <c r="D22" s="467" t="s">
        <v>737</v>
      </c>
      <c r="E22" s="468">
        <v>68</v>
      </c>
      <c r="F22" s="469" t="s">
        <v>734</v>
      </c>
      <c r="G22" s="265"/>
      <c r="H22" s="264"/>
      <c r="I22" s="470" t="s">
        <v>721</v>
      </c>
      <c r="J22" s="471"/>
      <c r="K22" s="471"/>
    </row>
    <row r="23" spans="1:18" s="472" customFormat="1" ht="27.95" customHeight="1">
      <c r="A23" s="464">
        <f t="shared" si="0"/>
        <v>19</v>
      </c>
      <c r="B23" s="475"/>
      <c r="C23" s="760" t="s">
        <v>738</v>
      </c>
      <c r="D23" s="761" t="s">
        <v>739</v>
      </c>
      <c r="E23" s="762">
        <v>18</v>
      </c>
      <c r="F23" s="763" t="s">
        <v>1765</v>
      </c>
      <c r="G23" s="764"/>
      <c r="H23" s="765"/>
      <c r="I23" s="766" t="s">
        <v>721</v>
      </c>
      <c r="J23" s="471"/>
      <c r="K23" s="471"/>
    </row>
    <row r="24" spans="1:18" s="472" customFormat="1" ht="27.95" customHeight="1">
      <c r="A24" s="464">
        <f t="shared" si="0"/>
        <v>20</v>
      </c>
      <c r="B24" s="475"/>
      <c r="C24" s="474" t="s">
        <v>740</v>
      </c>
      <c r="D24" s="467" t="s">
        <v>741</v>
      </c>
      <c r="E24" s="468">
        <v>7</v>
      </c>
      <c r="F24" s="469" t="s">
        <v>734</v>
      </c>
      <c r="G24" s="265"/>
      <c r="H24" s="264"/>
      <c r="I24" s="470" t="s">
        <v>721</v>
      </c>
      <c r="J24" s="471"/>
      <c r="K24" s="471"/>
    </row>
    <row r="25" spans="1:18" s="472" customFormat="1" ht="27.95" customHeight="1">
      <c r="A25" s="464">
        <f t="shared" si="0"/>
        <v>21</v>
      </c>
      <c r="B25" s="475"/>
      <c r="C25" s="760" t="s">
        <v>742</v>
      </c>
      <c r="D25" s="761" t="s">
        <v>741</v>
      </c>
      <c r="E25" s="762">
        <v>1</v>
      </c>
      <c r="F25" s="763" t="s">
        <v>1765</v>
      </c>
      <c r="G25" s="764"/>
      <c r="H25" s="765"/>
      <c r="I25" s="470" t="s">
        <v>721</v>
      </c>
      <c r="J25" s="471"/>
      <c r="K25" s="471"/>
    </row>
    <row r="26" spans="1:18" s="472" customFormat="1" ht="27.95" customHeight="1">
      <c r="A26" s="464">
        <f t="shared" si="0"/>
        <v>22</v>
      </c>
      <c r="B26" s="475"/>
      <c r="C26" s="474" t="s">
        <v>743</v>
      </c>
      <c r="D26" s="467" t="s">
        <v>744</v>
      </c>
      <c r="E26" s="468">
        <v>3</v>
      </c>
      <c r="F26" s="469" t="s">
        <v>734</v>
      </c>
      <c r="G26" s="265"/>
      <c r="H26" s="264"/>
      <c r="I26" s="470" t="s">
        <v>721</v>
      </c>
      <c r="J26" s="471"/>
      <c r="K26" s="471"/>
    </row>
    <row r="27" spans="1:18" s="472" customFormat="1" ht="27.95" customHeight="1">
      <c r="A27" s="464">
        <f t="shared" si="0"/>
        <v>23</v>
      </c>
      <c r="B27" s="475"/>
      <c r="C27" s="760" t="s">
        <v>1667</v>
      </c>
      <c r="D27" s="761" t="s">
        <v>1668</v>
      </c>
      <c r="E27" s="762">
        <v>14</v>
      </c>
      <c r="F27" s="763" t="s">
        <v>734</v>
      </c>
      <c r="G27" s="764"/>
      <c r="H27" s="765"/>
      <c r="I27" s="766" t="s">
        <v>721</v>
      </c>
      <c r="J27" s="471"/>
      <c r="K27" s="471"/>
    </row>
    <row r="28" spans="1:18" s="472" customFormat="1" ht="27.95" customHeight="1">
      <c r="A28" s="464">
        <f t="shared" si="0"/>
        <v>24</v>
      </c>
      <c r="B28" s="475"/>
      <c r="C28" s="760" t="s">
        <v>1669</v>
      </c>
      <c r="D28" s="761" t="s">
        <v>1670</v>
      </c>
      <c r="E28" s="762">
        <v>1</v>
      </c>
      <c r="F28" s="763" t="s">
        <v>734</v>
      </c>
      <c r="G28" s="764"/>
      <c r="H28" s="765"/>
      <c r="I28" s="766" t="s">
        <v>721</v>
      </c>
      <c r="J28" s="471"/>
      <c r="K28" s="471"/>
    </row>
    <row r="29" spans="1:18" s="472" customFormat="1" ht="27.75" customHeight="1">
      <c r="A29" s="464">
        <f t="shared" si="0"/>
        <v>25</v>
      </c>
      <c r="B29" s="475"/>
      <c r="C29" s="474" t="s">
        <v>745</v>
      </c>
      <c r="D29" s="467"/>
      <c r="E29" s="468">
        <v>1</v>
      </c>
      <c r="F29" s="469" t="s">
        <v>102</v>
      </c>
      <c r="G29" s="265"/>
      <c r="H29" s="264"/>
      <c r="I29" s="470" t="s">
        <v>725</v>
      </c>
      <c r="J29" s="471"/>
      <c r="K29" s="477"/>
      <c r="L29" s="477"/>
      <c r="M29" s="477"/>
      <c r="N29" s="477"/>
      <c r="O29" s="477"/>
      <c r="P29" s="477"/>
      <c r="Q29" s="477"/>
      <c r="R29" s="477"/>
    </row>
    <row r="30" spans="1:18" s="472" customFormat="1" ht="27.75" customHeight="1">
      <c r="A30" s="464">
        <f t="shared" si="0"/>
        <v>26</v>
      </c>
      <c r="B30" s="475"/>
      <c r="C30" s="474" t="s">
        <v>724</v>
      </c>
      <c r="D30" s="467"/>
      <c r="E30" s="468">
        <v>1</v>
      </c>
      <c r="F30" s="469" t="s">
        <v>102</v>
      </c>
      <c r="G30" s="265"/>
      <c r="H30" s="264"/>
      <c r="I30" s="470" t="s">
        <v>725</v>
      </c>
    </row>
    <row r="31" spans="1:18" s="472" customFormat="1" ht="27.75" customHeight="1">
      <c r="A31" s="464">
        <f t="shared" si="0"/>
        <v>27</v>
      </c>
      <c r="B31" s="475"/>
      <c r="C31" s="474" t="s">
        <v>726</v>
      </c>
      <c r="D31" s="467"/>
      <c r="E31" s="468">
        <v>1</v>
      </c>
      <c r="F31" s="469" t="s">
        <v>102</v>
      </c>
      <c r="G31" s="265"/>
      <c r="H31" s="264"/>
      <c r="I31" s="470" t="s">
        <v>725</v>
      </c>
    </row>
    <row r="32" spans="1:18" s="472" customFormat="1" ht="27.75" customHeight="1">
      <c r="A32" s="464">
        <f t="shared" si="0"/>
        <v>1</v>
      </c>
      <c r="B32" s="475"/>
      <c r="C32" s="474" t="s">
        <v>727</v>
      </c>
      <c r="D32" s="467"/>
      <c r="E32" s="468">
        <v>1</v>
      </c>
      <c r="F32" s="469" t="s">
        <v>102</v>
      </c>
      <c r="G32" s="265"/>
      <c r="H32" s="264"/>
      <c r="I32" s="470" t="s">
        <v>725</v>
      </c>
      <c r="J32" s="471"/>
      <c r="K32" s="477"/>
      <c r="L32" s="477"/>
      <c r="M32" s="477"/>
      <c r="N32" s="477"/>
      <c r="O32" s="477"/>
      <c r="P32" s="477"/>
      <c r="Q32" s="477"/>
      <c r="R32" s="477"/>
    </row>
    <row r="33" spans="1:18" s="472" customFormat="1" ht="27.75" customHeight="1">
      <c r="A33" s="464">
        <f t="shared" si="0"/>
        <v>2</v>
      </c>
      <c r="B33" s="475"/>
      <c r="C33" s="474" t="s">
        <v>746</v>
      </c>
      <c r="D33" s="467"/>
      <c r="E33" s="468">
        <v>1</v>
      </c>
      <c r="F33" s="469" t="s">
        <v>102</v>
      </c>
      <c r="G33" s="265"/>
      <c r="H33" s="264"/>
      <c r="I33" s="470" t="s">
        <v>725</v>
      </c>
      <c r="J33" s="471"/>
      <c r="K33" s="477"/>
      <c r="L33" s="477"/>
      <c r="M33" s="477"/>
      <c r="N33" s="477"/>
      <c r="O33" s="477"/>
      <c r="P33" s="477"/>
      <c r="Q33" s="477"/>
      <c r="R33" s="477"/>
    </row>
    <row r="34" spans="1:18" s="472" customFormat="1" ht="27.75" customHeight="1">
      <c r="A34" s="464">
        <f t="shared" si="0"/>
        <v>3</v>
      </c>
      <c r="B34" s="475"/>
      <c r="C34" s="474" t="s">
        <v>747</v>
      </c>
      <c r="D34" s="467"/>
      <c r="E34" s="468">
        <v>1</v>
      </c>
      <c r="F34" s="469" t="s">
        <v>102</v>
      </c>
      <c r="G34" s="265"/>
      <c r="H34" s="264"/>
      <c r="I34" s="470" t="s">
        <v>725</v>
      </c>
      <c r="J34" s="471"/>
      <c r="K34" s="477"/>
      <c r="L34" s="477"/>
      <c r="M34" s="477"/>
      <c r="N34" s="477"/>
      <c r="O34" s="477"/>
      <c r="P34" s="477"/>
      <c r="Q34" s="477"/>
      <c r="R34" s="477"/>
    </row>
    <row r="35" spans="1:18" s="472" customFormat="1" ht="27.95" customHeight="1">
      <c r="A35" s="464">
        <f t="shared" si="0"/>
        <v>4</v>
      </c>
      <c r="B35" s="475"/>
      <c r="C35" s="760" t="s">
        <v>1766</v>
      </c>
      <c r="D35" s="761"/>
      <c r="E35" s="762">
        <v>1</v>
      </c>
      <c r="F35" s="763" t="s">
        <v>102</v>
      </c>
      <c r="G35" s="764"/>
      <c r="H35" s="765"/>
      <c r="I35" s="470" t="s">
        <v>725</v>
      </c>
      <c r="J35" s="471"/>
    </row>
    <row r="36" spans="1:18" s="480" customFormat="1" ht="27.75" customHeight="1">
      <c r="A36" s="464">
        <f t="shared" si="0"/>
        <v>5</v>
      </c>
      <c r="B36" s="478"/>
      <c r="C36" s="476" t="s">
        <v>729</v>
      </c>
      <c r="D36" s="467"/>
      <c r="E36" s="468">
        <v>1</v>
      </c>
      <c r="F36" s="469" t="s">
        <v>102</v>
      </c>
      <c r="G36" s="265"/>
      <c r="H36" s="264"/>
      <c r="I36" s="470" t="s">
        <v>748</v>
      </c>
      <c r="J36" s="477"/>
      <c r="K36" s="479"/>
      <c r="L36" s="479"/>
      <c r="M36" s="479"/>
      <c r="N36" s="479"/>
      <c r="O36" s="479"/>
      <c r="P36" s="479"/>
      <c r="Q36" s="479"/>
      <c r="R36" s="479"/>
    </row>
    <row r="37" spans="1:18" s="472" customFormat="1" ht="27.75" customHeight="1">
      <c r="A37" s="464">
        <f t="shared" si="0"/>
        <v>6</v>
      </c>
      <c r="B37" s="478"/>
      <c r="C37" s="476" t="s">
        <v>730</v>
      </c>
      <c r="D37" s="467"/>
      <c r="E37" s="468"/>
      <c r="F37" s="469"/>
      <c r="G37" s="264"/>
      <c r="H37" s="264"/>
      <c r="I37" s="470"/>
      <c r="J37" s="481"/>
      <c r="K37" s="477"/>
      <c r="L37" s="477"/>
      <c r="M37" s="477"/>
      <c r="N37" s="477"/>
      <c r="O37" s="477"/>
      <c r="P37" s="477"/>
      <c r="Q37" s="477"/>
      <c r="R37" s="477"/>
    </row>
    <row r="38" spans="1:18" s="480" customFormat="1" ht="27.75" customHeight="1">
      <c r="A38" s="464">
        <f t="shared" si="0"/>
        <v>7</v>
      </c>
      <c r="B38" s="478"/>
      <c r="C38" s="474"/>
      <c r="D38" s="467"/>
      <c r="E38" s="468"/>
      <c r="F38" s="469"/>
      <c r="G38" s="265"/>
      <c r="H38" s="264"/>
      <c r="I38" s="470"/>
      <c r="J38" s="477"/>
      <c r="K38" s="479"/>
      <c r="L38" s="479"/>
      <c r="M38" s="479"/>
      <c r="N38" s="479"/>
      <c r="O38" s="479"/>
      <c r="P38" s="479"/>
      <c r="Q38" s="479"/>
      <c r="R38" s="479"/>
    </row>
    <row r="39" spans="1:18" s="480" customFormat="1" ht="27.75" customHeight="1">
      <c r="A39" s="464">
        <f t="shared" si="0"/>
        <v>8</v>
      </c>
      <c r="B39" s="482" t="s">
        <v>749</v>
      </c>
      <c r="C39" s="476"/>
      <c r="D39" s="467"/>
      <c r="E39" s="468"/>
      <c r="F39" s="469"/>
      <c r="G39" s="265"/>
      <c r="H39" s="264"/>
      <c r="I39" s="470"/>
      <c r="J39" s="477"/>
      <c r="K39" s="479"/>
      <c r="L39" s="479"/>
      <c r="M39" s="479"/>
      <c r="N39" s="479"/>
      <c r="O39" s="479"/>
      <c r="P39" s="479"/>
      <c r="Q39" s="479"/>
      <c r="R39" s="479"/>
    </row>
    <row r="40" spans="1:18" s="472" customFormat="1" ht="27.75" customHeight="1">
      <c r="A40" s="464">
        <f t="shared" si="0"/>
        <v>9</v>
      </c>
      <c r="B40" s="478"/>
      <c r="C40" s="476" t="s">
        <v>745</v>
      </c>
      <c r="D40" s="467"/>
      <c r="E40" s="468">
        <v>1</v>
      </c>
      <c r="F40" s="469" t="s">
        <v>102</v>
      </c>
      <c r="G40" s="265"/>
      <c r="H40" s="264"/>
      <c r="I40" s="470" t="s">
        <v>725</v>
      </c>
      <c r="J40" s="471"/>
    </row>
    <row r="41" spans="1:18" s="472" customFormat="1" ht="27.75" customHeight="1">
      <c r="A41" s="464">
        <f t="shared" si="0"/>
        <v>10</v>
      </c>
      <c r="B41" s="475"/>
      <c r="C41" s="483" t="s">
        <v>750</v>
      </c>
      <c r="D41" s="467"/>
      <c r="E41" s="468">
        <v>1</v>
      </c>
      <c r="F41" s="469" t="s">
        <v>102</v>
      </c>
      <c r="G41" s="265"/>
      <c r="H41" s="264"/>
      <c r="I41" s="470" t="s">
        <v>725</v>
      </c>
    </row>
    <row r="42" spans="1:18" s="472" customFormat="1" ht="27.75" customHeight="1">
      <c r="A42" s="464">
        <f t="shared" si="0"/>
        <v>11</v>
      </c>
      <c r="B42" s="475"/>
      <c r="C42" s="483" t="s">
        <v>726</v>
      </c>
      <c r="D42" s="467"/>
      <c r="E42" s="468">
        <v>1</v>
      </c>
      <c r="F42" s="469" t="s">
        <v>102</v>
      </c>
      <c r="G42" s="265"/>
      <c r="H42" s="264"/>
      <c r="I42" s="470" t="s">
        <v>725</v>
      </c>
    </row>
    <row r="43" spans="1:18" s="472" customFormat="1" ht="27.75" customHeight="1">
      <c r="A43" s="464">
        <f t="shared" si="0"/>
        <v>12</v>
      </c>
      <c r="B43" s="478"/>
      <c r="C43" s="476" t="s">
        <v>727</v>
      </c>
      <c r="D43" s="467"/>
      <c r="E43" s="468">
        <v>1</v>
      </c>
      <c r="F43" s="469" t="s">
        <v>102</v>
      </c>
      <c r="G43" s="265"/>
      <c r="H43" s="264"/>
      <c r="I43" s="470" t="s">
        <v>725</v>
      </c>
    </row>
    <row r="44" spans="1:18" s="472" customFormat="1" ht="27.75" customHeight="1">
      <c r="A44" s="464">
        <f t="shared" si="0"/>
        <v>13</v>
      </c>
      <c r="B44" s="475"/>
      <c r="C44" s="476" t="s">
        <v>746</v>
      </c>
      <c r="D44" s="467"/>
      <c r="E44" s="468">
        <v>1</v>
      </c>
      <c r="F44" s="469" t="s">
        <v>102</v>
      </c>
      <c r="G44" s="265"/>
      <c r="H44" s="264"/>
      <c r="I44" s="470" t="s">
        <v>725</v>
      </c>
      <c r="J44" s="477"/>
      <c r="K44" s="477"/>
      <c r="L44" s="477"/>
      <c r="M44" s="477"/>
      <c r="N44" s="477"/>
      <c r="O44" s="477"/>
      <c r="P44" s="477"/>
      <c r="Q44" s="477"/>
      <c r="R44" s="477"/>
    </row>
    <row r="45" spans="1:18" s="472" customFormat="1" ht="27.75" customHeight="1">
      <c r="A45" s="464">
        <f t="shared" si="0"/>
        <v>14</v>
      </c>
      <c r="B45" s="475"/>
      <c r="C45" s="476" t="s">
        <v>751</v>
      </c>
      <c r="D45" s="467"/>
      <c r="E45" s="468">
        <v>1</v>
      </c>
      <c r="F45" s="469" t="s">
        <v>102</v>
      </c>
      <c r="G45" s="265"/>
      <c r="H45" s="264"/>
      <c r="I45" s="470" t="s">
        <v>725</v>
      </c>
      <c r="J45" s="481"/>
      <c r="K45" s="477"/>
      <c r="L45" s="477"/>
      <c r="M45" s="477"/>
      <c r="N45" s="477"/>
      <c r="O45" s="477"/>
      <c r="P45" s="477"/>
      <c r="Q45" s="477"/>
      <c r="R45" s="477"/>
    </row>
    <row r="46" spans="1:18" s="480" customFormat="1" ht="27.75" customHeight="1">
      <c r="A46" s="464">
        <f t="shared" si="0"/>
        <v>15</v>
      </c>
      <c r="B46" s="475"/>
      <c r="C46" s="474" t="s">
        <v>752</v>
      </c>
      <c r="D46" s="467"/>
      <c r="E46" s="468">
        <v>1</v>
      </c>
      <c r="F46" s="469" t="s">
        <v>102</v>
      </c>
      <c r="G46" s="265"/>
      <c r="H46" s="264"/>
      <c r="I46" s="470" t="s">
        <v>725</v>
      </c>
      <c r="J46" s="477"/>
      <c r="K46" s="479"/>
      <c r="L46" s="479"/>
      <c r="M46" s="479"/>
      <c r="N46" s="479"/>
      <c r="O46" s="479"/>
      <c r="P46" s="479"/>
      <c r="Q46" s="479"/>
      <c r="R46" s="479"/>
    </row>
    <row r="47" spans="1:18" s="472" customFormat="1" ht="27.75" customHeight="1">
      <c r="A47" s="464">
        <f t="shared" si="0"/>
        <v>16</v>
      </c>
      <c r="B47" s="475"/>
      <c r="C47" s="474" t="s">
        <v>729</v>
      </c>
      <c r="D47" s="467"/>
      <c r="E47" s="468">
        <v>1</v>
      </c>
      <c r="F47" s="469" t="s">
        <v>102</v>
      </c>
      <c r="G47" s="265"/>
      <c r="H47" s="264"/>
      <c r="I47" s="470" t="s">
        <v>753</v>
      </c>
      <c r="J47" s="471"/>
      <c r="K47" s="477"/>
      <c r="L47" s="477"/>
      <c r="M47" s="477"/>
      <c r="N47" s="477"/>
      <c r="O47" s="477"/>
      <c r="P47" s="477"/>
      <c r="Q47" s="477"/>
      <c r="R47" s="477"/>
    </row>
    <row r="48" spans="1:18" s="472" customFormat="1" ht="27.75" customHeight="1">
      <c r="A48" s="464">
        <f t="shared" si="0"/>
        <v>17</v>
      </c>
      <c r="B48" s="475"/>
      <c r="C48" s="474" t="s">
        <v>730</v>
      </c>
      <c r="D48" s="467"/>
      <c r="E48" s="468"/>
      <c r="F48" s="469"/>
      <c r="G48" s="265"/>
      <c r="H48" s="264"/>
      <c r="I48" s="470"/>
    </row>
    <row r="49" spans="1:18" s="472" customFormat="1" ht="27.75" customHeight="1">
      <c r="A49" s="464">
        <f t="shared" si="0"/>
        <v>18</v>
      </c>
      <c r="B49" s="475"/>
      <c r="C49" s="474"/>
      <c r="D49" s="467"/>
      <c r="E49" s="468"/>
      <c r="F49" s="469"/>
      <c r="G49" s="265"/>
      <c r="H49" s="264"/>
      <c r="I49" s="470"/>
    </row>
    <row r="50" spans="1:18" s="472" customFormat="1" ht="27.75" customHeight="1">
      <c r="A50" s="464">
        <f t="shared" si="0"/>
        <v>19</v>
      </c>
      <c r="B50" s="482" t="s">
        <v>754</v>
      </c>
      <c r="C50" s="476"/>
      <c r="D50" s="467"/>
      <c r="E50" s="468"/>
      <c r="F50" s="469"/>
      <c r="G50" s="265"/>
      <c r="H50" s="264"/>
      <c r="I50" s="470"/>
    </row>
    <row r="51" spans="1:18" s="472" customFormat="1" ht="27.75" customHeight="1">
      <c r="A51" s="464">
        <f t="shared" si="0"/>
        <v>20</v>
      </c>
      <c r="B51" s="475"/>
      <c r="C51" s="483" t="s">
        <v>750</v>
      </c>
      <c r="D51" s="467"/>
      <c r="E51" s="468">
        <v>1</v>
      </c>
      <c r="F51" s="469" t="s">
        <v>102</v>
      </c>
      <c r="G51" s="265"/>
      <c r="H51" s="264"/>
      <c r="I51" s="470" t="s">
        <v>725</v>
      </c>
    </row>
    <row r="52" spans="1:18" s="472" customFormat="1" ht="27.75" customHeight="1">
      <c r="A52" s="464">
        <f t="shared" si="0"/>
        <v>21</v>
      </c>
      <c r="B52" s="475"/>
      <c r="C52" s="483" t="s">
        <v>726</v>
      </c>
      <c r="D52" s="467"/>
      <c r="E52" s="468">
        <v>1</v>
      </c>
      <c r="F52" s="469" t="s">
        <v>102</v>
      </c>
      <c r="G52" s="265"/>
      <c r="H52" s="264"/>
      <c r="I52" s="470" t="s">
        <v>725</v>
      </c>
    </row>
    <row r="53" spans="1:18" s="472" customFormat="1" ht="27.75" customHeight="1">
      <c r="A53" s="464">
        <f t="shared" si="0"/>
        <v>22</v>
      </c>
      <c r="B53" s="475"/>
      <c r="C53" s="476" t="s">
        <v>727</v>
      </c>
      <c r="D53" s="467"/>
      <c r="E53" s="468">
        <v>1</v>
      </c>
      <c r="F53" s="469" t="s">
        <v>102</v>
      </c>
      <c r="G53" s="265"/>
      <c r="H53" s="264"/>
      <c r="I53" s="470" t="s">
        <v>725</v>
      </c>
    </row>
    <row r="54" spans="1:18" s="472" customFormat="1" ht="27.75" customHeight="1">
      <c r="A54" s="464">
        <f t="shared" si="0"/>
        <v>23</v>
      </c>
      <c r="B54" s="475"/>
      <c r="C54" s="476" t="s">
        <v>746</v>
      </c>
      <c r="D54" s="467"/>
      <c r="E54" s="468">
        <v>1</v>
      </c>
      <c r="F54" s="469" t="s">
        <v>102</v>
      </c>
      <c r="G54" s="265"/>
      <c r="H54" s="264"/>
      <c r="I54" s="470" t="s">
        <v>725</v>
      </c>
    </row>
    <row r="55" spans="1:18" s="472" customFormat="1" ht="27.75" customHeight="1">
      <c r="A55" s="464">
        <f t="shared" si="0"/>
        <v>24</v>
      </c>
      <c r="B55" s="475"/>
      <c r="C55" s="483" t="s">
        <v>755</v>
      </c>
      <c r="D55" s="467"/>
      <c r="E55" s="468">
        <v>1</v>
      </c>
      <c r="F55" s="469" t="s">
        <v>102</v>
      </c>
      <c r="G55" s="265"/>
      <c r="H55" s="264"/>
      <c r="I55" s="470" t="s">
        <v>725</v>
      </c>
      <c r="J55" s="481"/>
      <c r="K55" s="471"/>
    </row>
    <row r="56" spans="1:18" s="480" customFormat="1" ht="27.75" customHeight="1">
      <c r="A56" s="464">
        <f t="shared" si="0"/>
        <v>25</v>
      </c>
      <c r="B56" s="475"/>
      <c r="C56" s="474" t="s">
        <v>752</v>
      </c>
      <c r="D56" s="467"/>
      <c r="E56" s="468">
        <v>1</v>
      </c>
      <c r="F56" s="469" t="s">
        <v>102</v>
      </c>
      <c r="G56" s="265"/>
      <c r="H56" s="264"/>
      <c r="I56" s="470" t="s">
        <v>725</v>
      </c>
      <c r="J56" s="477"/>
      <c r="K56" s="479"/>
      <c r="L56" s="479"/>
      <c r="M56" s="479"/>
      <c r="N56" s="479"/>
      <c r="O56" s="479"/>
      <c r="P56" s="479"/>
      <c r="Q56" s="479"/>
      <c r="R56" s="479"/>
    </row>
    <row r="57" spans="1:18" s="472" customFormat="1" ht="27.75" customHeight="1">
      <c r="A57" s="464">
        <f t="shared" si="0"/>
        <v>26</v>
      </c>
      <c r="B57" s="475"/>
      <c r="C57" s="474" t="s">
        <v>730</v>
      </c>
      <c r="D57" s="467"/>
      <c r="E57" s="468"/>
      <c r="F57" s="469"/>
      <c r="G57" s="265"/>
      <c r="H57" s="264"/>
      <c r="I57" s="470"/>
    </row>
    <row r="58" spans="1:18" s="472" customFormat="1" ht="27.75" customHeight="1">
      <c r="A58" s="464">
        <f t="shared" si="0"/>
        <v>27</v>
      </c>
      <c r="B58" s="475"/>
      <c r="C58" s="474"/>
      <c r="D58" s="467"/>
      <c r="E58" s="468"/>
      <c r="F58" s="469"/>
      <c r="G58" s="265"/>
      <c r="H58" s="264"/>
      <c r="I58" s="470"/>
    </row>
    <row r="59" spans="1:18" s="472" customFormat="1" ht="27.75" customHeight="1">
      <c r="A59" s="464">
        <f t="shared" si="0"/>
        <v>1</v>
      </c>
      <c r="B59" s="473" t="s">
        <v>756</v>
      </c>
      <c r="C59" s="474"/>
      <c r="D59" s="467"/>
      <c r="E59" s="468"/>
      <c r="F59" s="469"/>
      <c r="G59" s="265"/>
      <c r="H59" s="264"/>
      <c r="I59" s="470"/>
    </row>
    <row r="60" spans="1:18" s="472" customFormat="1" ht="27.75" customHeight="1">
      <c r="A60" s="464">
        <f t="shared" si="0"/>
        <v>2</v>
      </c>
      <c r="B60" s="473" t="s">
        <v>757</v>
      </c>
      <c r="C60" s="474"/>
      <c r="D60" s="467"/>
      <c r="E60" s="468"/>
      <c r="F60" s="469"/>
      <c r="G60" s="265"/>
      <c r="H60" s="264"/>
      <c r="I60" s="470"/>
    </row>
    <row r="61" spans="1:18" s="472" customFormat="1" ht="27.75" customHeight="1">
      <c r="A61" s="464">
        <f t="shared" si="0"/>
        <v>3</v>
      </c>
      <c r="B61" s="478"/>
      <c r="C61" s="474" t="s">
        <v>758</v>
      </c>
      <c r="D61" s="467" t="s">
        <v>759</v>
      </c>
      <c r="E61" s="468">
        <v>1</v>
      </c>
      <c r="F61" s="469" t="s">
        <v>760</v>
      </c>
      <c r="G61" s="265"/>
      <c r="H61" s="264"/>
      <c r="I61" s="470" t="s">
        <v>721</v>
      </c>
      <c r="J61" s="471"/>
    </row>
    <row r="62" spans="1:18" s="472" customFormat="1" ht="27.75" customHeight="1">
      <c r="A62" s="464">
        <f t="shared" si="0"/>
        <v>4</v>
      </c>
      <c r="B62" s="478"/>
      <c r="C62" s="474" t="s">
        <v>758</v>
      </c>
      <c r="D62" s="467" t="s">
        <v>761</v>
      </c>
      <c r="E62" s="468">
        <v>1</v>
      </c>
      <c r="F62" s="469" t="s">
        <v>760</v>
      </c>
      <c r="G62" s="265"/>
      <c r="H62" s="264"/>
      <c r="I62" s="470" t="s">
        <v>721</v>
      </c>
      <c r="J62" s="471"/>
    </row>
    <row r="63" spans="1:18" s="472" customFormat="1" ht="27.75" customHeight="1">
      <c r="A63" s="464">
        <f t="shared" si="0"/>
        <v>5</v>
      </c>
      <c r="B63" s="478"/>
      <c r="C63" s="474" t="s">
        <v>762</v>
      </c>
      <c r="D63" s="467" t="s">
        <v>763</v>
      </c>
      <c r="E63" s="468">
        <v>1</v>
      </c>
      <c r="F63" s="469" t="s">
        <v>760</v>
      </c>
      <c r="G63" s="265"/>
      <c r="H63" s="264"/>
      <c r="I63" s="470" t="s">
        <v>721</v>
      </c>
      <c r="J63" s="484"/>
    </row>
    <row r="64" spans="1:18" s="472" customFormat="1" ht="27.75" customHeight="1">
      <c r="A64" s="464">
        <f t="shared" si="0"/>
        <v>6</v>
      </c>
      <c r="B64" s="478"/>
      <c r="C64" s="474" t="s">
        <v>764</v>
      </c>
      <c r="D64" s="467" t="s">
        <v>765</v>
      </c>
      <c r="E64" s="468">
        <v>1</v>
      </c>
      <c r="F64" s="469" t="s">
        <v>760</v>
      </c>
      <c r="G64" s="265"/>
      <c r="H64" s="264"/>
      <c r="I64" s="470" t="s">
        <v>721</v>
      </c>
      <c r="J64" s="471"/>
    </row>
    <row r="65" spans="1:18" s="472" customFormat="1" ht="27.75" customHeight="1">
      <c r="A65" s="464">
        <f t="shared" si="0"/>
        <v>7</v>
      </c>
      <c r="B65" s="478"/>
      <c r="C65" s="474" t="s">
        <v>764</v>
      </c>
      <c r="D65" s="467" t="s">
        <v>766</v>
      </c>
      <c r="E65" s="468">
        <v>1</v>
      </c>
      <c r="F65" s="469" t="s">
        <v>760</v>
      </c>
      <c r="G65" s="265"/>
      <c r="H65" s="264"/>
      <c r="I65" s="470" t="s">
        <v>721</v>
      </c>
      <c r="J65" s="471"/>
    </row>
    <row r="66" spans="1:18" s="472" customFormat="1" ht="27.75" customHeight="1">
      <c r="A66" s="464">
        <f t="shared" si="0"/>
        <v>8</v>
      </c>
      <c r="B66" s="478"/>
      <c r="C66" s="474" t="s">
        <v>764</v>
      </c>
      <c r="D66" s="467" t="s">
        <v>767</v>
      </c>
      <c r="E66" s="468">
        <v>1</v>
      </c>
      <c r="F66" s="469" t="s">
        <v>760</v>
      </c>
      <c r="G66" s="265"/>
      <c r="H66" s="264"/>
      <c r="I66" s="470" t="s">
        <v>721</v>
      </c>
      <c r="J66" s="471"/>
    </row>
    <row r="67" spans="1:18" s="472" customFormat="1" ht="27.75" customHeight="1">
      <c r="A67" s="464">
        <f t="shared" si="0"/>
        <v>9</v>
      </c>
      <c r="B67" s="478"/>
      <c r="C67" s="760" t="s">
        <v>764</v>
      </c>
      <c r="D67" s="761" t="s">
        <v>1671</v>
      </c>
      <c r="E67" s="762">
        <v>1</v>
      </c>
      <c r="F67" s="763" t="s">
        <v>760</v>
      </c>
      <c r="G67" s="764"/>
      <c r="H67" s="765"/>
      <c r="I67" s="766" t="s">
        <v>721</v>
      </c>
      <c r="J67" s="471"/>
    </row>
    <row r="68" spans="1:18" s="472" customFormat="1" ht="27.75" customHeight="1">
      <c r="A68" s="464">
        <f t="shared" si="0"/>
        <v>10</v>
      </c>
      <c r="B68" s="478"/>
      <c r="C68" s="760" t="s">
        <v>764</v>
      </c>
      <c r="D68" s="761" t="s">
        <v>1672</v>
      </c>
      <c r="E68" s="762">
        <v>1</v>
      </c>
      <c r="F68" s="763" t="s">
        <v>760</v>
      </c>
      <c r="G68" s="764"/>
      <c r="H68" s="765"/>
      <c r="I68" s="766" t="s">
        <v>721</v>
      </c>
      <c r="J68" s="471"/>
    </row>
    <row r="69" spans="1:18" s="472" customFormat="1" ht="27.75" customHeight="1">
      <c r="A69" s="464">
        <f t="shared" si="0"/>
        <v>11</v>
      </c>
      <c r="B69" s="475"/>
      <c r="C69" s="483" t="s">
        <v>750</v>
      </c>
      <c r="D69" s="467"/>
      <c r="E69" s="468">
        <v>1</v>
      </c>
      <c r="F69" s="469" t="s">
        <v>102</v>
      </c>
      <c r="G69" s="265"/>
      <c r="H69" s="264"/>
      <c r="I69" s="470" t="s">
        <v>725</v>
      </c>
    </row>
    <row r="70" spans="1:18" s="472" customFormat="1" ht="27.75" customHeight="1">
      <c r="A70" s="464">
        <f t="shared" ref="A70:A133" si="1">IF(A69=27,1,A69+1)</f>
        <v>12</v>
      </c>
      <c r="B70" s="475"/>
      <c r="C70" s="476" t="s">
        <v>726</v>
      </c>
      <c r="D70" s="467"/>
      <c r="E70" s="468">
        <v>1</v>
      </c>
      <c r="F70" s="469" t="s">
        <v>102</v>
      </c>
      <c r="G70" s="265"/>
      <c r="H70" s="264"/>
      <c r="I70" s="470" t="s">
        <v>725</v>
      </c>
    </row>
    <row r="71" spans="1:18" s="472" customFormat="1" ht="27.95" customHeight="1">
      <c r="A71" s="464">
        <f t="shared" si="1"/>
        <v>13</v>
      </c>
      <c r="B71" s="475"/>
      <c r="C71" s="760" t="s">
        <v>1665</v>
      </c>
      <c r="D71" s="761"/>
      <c r="E71" s="762">
        <v>1</v>
      </c>
      <c r="F71" s="763" t="s">
        <v>102</v>
      </c>
      <c r="G71" s="764"/>
      <c r="H71" s="765"/>
      <c r="I71" s="766" t="s">
        <v>725</v>
      </c>
      <c r="J71" s="471"/>
    </row>
    <row r="72" spans="1:18" s="472" customFormat="1" ht="27.75" customHeight="1">
      <c r="A72" s="464">
        <f t="shared" si="1"/>
        <v>14</v>
      </c>
      <c r="B72" s="478"/>
      <c r="C72" s="476" t="s">
        <v>727</v>
      </c>
      <c r="D72" s="467"/>
      <c r="E72" s="468">
        <v>1</v>
      </c>
      <c r="F72" s="469" t="s">
        <v>102</v>
      </c>
      <c r="G72" s="265"/>
      <c r="H72" s="264"/>
      <c r="I72" s="470" t="s">
        <v>725</v>
      </c>
    </row>
    <row r="73" spans="1:18" s="472" customFormat="1" ht="27.75" customHeight="1">
      <c r="A73" s="464">
        <f t="shared" si="1"/>
        <v>15</v>
      </c>
      <c r="B73" s="475"/>
      <c r="C73" s="483" t="s">
        <v>768</v>
      </c>
      <c r="D73" s="467"/>
      <c r="E73" s="468">
        <v>1</v>
      </c>
      <c r="F73" s="469" t="s">
        <v>102</v>
      </c>
      <c r="G73" s="265"/>
      <c r="H73" s="264"/>
      <c r="I73" s="470" t="s">
        <v>725</v>
      </c>
      <c r="J73" s="471"/>
    </row>
    <row r="74" spans="1:18" s="480" customFormat="1" ht="27.75" customHeight="1">
      <c r="A74" s="464">
        <f t="shared" si="1"/>
        <v>16</v>
      </c>
      <c r="B74" s="475"/>
      <c r="C74" s="474" t="s">
        <v>752</v>
      </c>
      <c r="D74" s="467"/>
      <c r="E74" s="468">
        <v>1</v>
      </c>
      <c r="F74" s="469" t="s">
        <v>102</v>
      </c>
      <c r="G74" s="265"/>
      <c r="H74" s="264"/>
      <c r="I74" s="470" t="s">
        <v>725</v>
      </c>
      <c r="J74" s="477"/>
      <c r="K74" s="479"/>
      <c r="L74" s="479"/>
      <c r="M74" s="479"/>
      <c r="N74" s="479"/>
      <c r="O74" s="479"/>
      <c r="P74" s="479"/>
      <c r="Q74" s="479"/>
      <c r="R74" s="479"/>
    </row>
    <row r="75" spans="1:18" s="480" customFormat="1" ht="27.75" customHeight="1">
      <c r="A75" s="464">
        <f t="shared" si="1"/>
        <v>17</v>
      </c>
      <c r="B75" s="475"/>
      <c r="C75" s="474" t="s">
        <v>769</v>
      </c>
      <c r="D75" s="467"/>
      <c r="E75" s="468">
        <v>1</v>
      </c>
      <c r="F75" s="469" t="s">
        <v>102</v>
      </c>
      <c r="G75" s="265"/>
      <c r="H75" s="264"/>
      <c r="I75" s="470" t="s">
        <v>725</v>
      </c>
      <c r="J75" s="477"/>
      <c r="K75" s="479"/>
      <c r="L75" s="479"/>
      <c r="M75" s="479"/>
      <c r="N75" s="479"/>
      <c r="O75" s="479"/>
      <c r="P75" s="479"/>
      <c r="Q75" s="479"/>
      <c r="R75" s="479"/>
    </row>
    <row r="76" spans="1:18" s="472" customFormat="1" ht="27.75" customHeight="1">
      <c r="A76" s="464">
        <f t="shared" si="1"/>
        <v>18</v>
      </c>
      <c r="B76" s="475"/>
      <c r="C76" s="476" t="s">
        <v>729</v>
      </c>
      <c r="D76" s="467"/>
      <c r="E76" s="468">
        <v>1</v>
      </c>
      <c r="F76" s="469" t="s">
        <v>102</v>
      </c>
      <c r="G76" s="265"/>
      <c r="H76" s="264"/>
      <c r="I76" s="470" t="s">
        <v>725</v>
      </c>
      <c r="J76" s="471"/>
    </row>
    <row r="77" spans="1:18" s="472" customFormat="1" ht="27.75" customHeight="1">
      <c r="A77" s="464">
        <f t="shared" si="1"/>
        <v>19</v>
      </c>
      <c r="B77" s="475"/>
      <c r="C77" s="476" t="s">
        <v>730</v>
      </c>
      <c r="D77" s="467"/>
      <c r="E77" s="468"/>
      <c r="F77" s="469"/>
      <c r="G77" s="265"/>
      <c r="H77" s="264"/>
      <c r="I77" s="470"/>
    </row>
    <row r="78" spans="1:18" s="472" customFormat="1" ht="27.75" customHeight="1">
      <c r="A78" s="464">
        <f t="shared" si="1"/>
        <v>20</v>
      </c>
      <c r="B78" s="478"/>
      <c r="C78" s="476"/>
      <c r="D78" s="467"/>
      <c r="E78" s="468"/>
      <c r="F78" s="469"/>
      <c r="G78" s="265"/>
      <c r="H78" s="264"/>
      <c r="I78" s="470"/>
    </row>
    <row r="79" spans="1:18" s="472" customFormat="1" ht="27.75" customHeight="1">
      <c r="A79" s="464">
        <f t="shared" si="1"/>
        <v>21</v>
      </c>
      <c r="B79" s="804" t="s">
        <v>770</v>
      </c>
      <c r="C79" s="805"/>
      <c r="D79" s="467"/>
      <c r="E79" s="468"/>
      <c r="F79" s="469"/>
      <c r="G79" s="265"/>
      <c r="H79" s="264"/>
      <c r="I79" s="470"/>
    </row>
    <row r="80" spans="1:18" s="472" customFormat="1" ht="27.75" customHeight="1">
      <c r="A80" s="464">
        <f t="shared" si="1"/>
        <v>22</v>
      </c>
      <c r="B80" s="482"/>
      <c r="C80" s="767" t="s">
        <v>1767</v>
      </c>
      <c r="D80" s="761" t="s">
        <v>1768</v>
      </c>
      <c r="E80" s="762">
        <v>3</v>
      </c>
      <c r="F80" s="763" t="s">
        <v>772</v>
      </c>
      <c r="G80" s="764"/>
      <c r="H80" s="765"/>
      <c r="I80" s="470" t="s">
        <v>721</v>
      </c>
      <c r="J80" s="484"/>
    </row>
    <row r="81" spans="1:18" s="472" customFormat="1" ht="27.75" customHeight="1">
      <c r="A81" s="464">
        <f t="shared" si="1"/>
        <v>23</v>
      </c>
      <c r="B81" s="482"/>
      <c r="C81" s="476" t="s">
        <v>771</v>
      </c>
      <c r="D81" s="467" t="s">
        <v>773</v>
      </c>
      <c r="E81" s="468">
        <v>1</v>
      </c>
      <c r="F81" s="469" t="s">
        <v>772</v>
      </c>
      <c r="G81" s="265"/>
      <c r="H81" s="264"/>
      <c r="I81" s="470" t="s">
        <v>721</v>
      </c>
      <c r="J81" s="484"/>
    </row>
    <row r="82" spans="1:18" s="472" customFormat="1" ht="27.75" customHeight="1">
      <c r="A82" s="464">
        <f t="shared" si="1"/>
        <v>24</v>
      </c>
      <c r="B82" s="475"/>
      <c r="C82" s="768" t="s">
        <v>750</v>
      </c>
      <c r="D82" s="761"/>
      <c r="E82" s="762">
        <v>1</v>
      </c>
      <c r="F82" s="763" t="s">
        <v>102</v>
      </c>
      <c r="G82" s="764"/>
      <c r="H82" s="765"/>
      <c r="I82" s="470" t="s">
        <v>725</v>
      </c>
    </row>
    <row r="83" spans="1:18" s="472" customFormat="1" ht="27.75" customHeight="1">
      <c r="A83" s="464">
        <f t="shared" si="1"/>
        <v>25</v>
      </c>
      <c r="B83" s="475"/>
      <c r="C83" s="474" t="s">
        <v>726</v>
      </c>
      <c r="D83" s="467"/>
      <c r="E83" s="468">
        <v>1</v>
      </c>
      <c r="F83" s="469" t="s">
        <v>102</v>
      </c>
      <c r="G83" s="265"/>
      <c r="H83" s="264"/>
      <c r="I83" s="470" t="s">
        <v>725</v>
      </c>
    </row>
    <row r="84" spans="1:18" s="472" customFormat="1" ht="27.75" customHeight="1">
      <c r="A84" s="464">
        <f t="shared" si="1"/>
        <v>26</v>
      </c>
      <c r="B84" s="478"/>
      <c r="C84" s="476" t="s">
        <v>727</v>
      </c>
      <c r="D84" s="467"/>
      <c r="E84" s="468">
        <v>1</v>
      </c>
      <c r="F84" s="469" t="s">
        <v>102</v>
      </c>
      <c r="G84" s="265"/>
      <c r="H84" s="264"/>
      <c r="I84" s="470" t="s">
        <v>725</v>
      </c>
      <c r="K84" s="471"/>
    </row>
    <row r="85" spans="1:18" s="472" customFormat="1" ht="27.75" customHeight="1">
      <c r="A85" s="464">
        <f t="shared" si="1"/>
        <v>27</v>
      </c>
      <c r="B85" s="478"/>
      <c r="C85" s="474" t="s">
        <v>746</v>
      </c>
      <c r="D85" s="467"/>
      <c r="E85" s="468">
        <v>1</v>
      </c>
      <c r="F85" s="469" t="s">
        <v>102</v>
      </c>
      <c r="G85" s="265"/>
      <c r="H85" s="264"/>
      <c r="I85" s="470" t="s">
        <v>725</v>
      </c>
      <c r="J85" s="477"/>
      <c r="K85" s="471"/>
    </row>
    <row r="86" spans="1:18" s="472" customFormat="1" ht="27.75" customHeight="1">
      <c r="A86" s="464">
        <f t="shared" si="1"/>
        <v>1</v>
      </c>
      <c r="B86" s="475"/>
      <c r="C86" s="476" t="s">
        <v>774</v>
      </c>
      <c r="D86" s="467"/>
      <c r="E86" s="468">
        <v>1</v>
      </c>
      <c r="F86" s="469" t="s">
        <v>102</v>
      </c>
      <c r="G86" s="265"/>
      <c r="H86" s="264"/>
      <c r="I86" s="470" t="s">
        <v>725</v>
      </c>
      <c r="J86" s="477"/>
      <c r="K86" s="471"/>
    </row>
    <row r="87" spans="1:18" s="472" customFormat="1" ht="27.75" customHeight="1">
      <c r="A87" s="464">
        <f t="shared" si="1"/>
        <v>2</v>
      </c>
      <c r="B87" s="475"/>
      <c r="C87" s="483" t="s">
        <v>755</v>
      </c>
      <c r="D87" s="467"/>
      <c r="E87" s="468">
        <v>1</v>
      </c>
      <c r="F87" s="469" t="s">
        <v>102</v>
      </c>
      <c r="G87" s="265"/>
      <c r="H87" s="264"/>
      <c r="I87" s="470" t="s">
        <v>725</v>
      </c>
      <c r="J87" s="481"/>
      <c r="K87" s="471"/>
    </row>
    <row r="88" spans="1:18" s="472" customFormat="1" ht="27.75" customHeight="1">
      <c r="A88" s="464">
        <f t="shared" si="1"/>
        <v>3</v>
      </c>
      <c r="B88" s="475"/>
      <c r="C88" s="476" t="s">
        <v>730</v>
      </c>
      <c r="D88" s="467"/>
      <c r="E88" s="468"/>
      <c r="F88" s="469"/>
      <c r="G88" s="265"/>
      <c r="H88" s="264"/>
      <c r="I88" s="470"/>
      <c r="J88" s="481"/>
      <c r="K88" s="477"/>
      <c r="L88" s="477"/>
      <c r="M88" s="477"/>
      <c r="N88" s="477"/>
      <c r="O88" s="477"/>
      <c r="P88" s="477"/>
      <c r="Q88" s="477"/>
      <c r="R88" s="477"/>
    </row>
    <row r="89" spans="1:18" s="472" customFormat="1" ht="27.75" customHeight="1">
      <c r="A89" s="464">
        <f t="shared" si="1"/>
        <v>4</v>
      </c>
      <c r="B89" s="475"/>
      <c r="C89" s="476"/>
      <c r="D89" s="467"/>
      <c r="E89" s="468"/>
      <c r="F89" s="469"/>
      <c r="G89" s="265"/>
      <c r="H89" s="264"/>
      <c r="I89" s="470"/>
      <c r="J89" s="481"/>
      <c r="K89" s="477"/>
      <c r="L89" s="477"/>
      <c r="M89" s="477"/>
      <c r="N89" s="477"/>
      <c r="O89" s="477"/>
      <c r="P89" s="477"/>
      <c r="Q89" s="477"/>
      <c r="R89" s="477"/>
    </row>
    <row r="90" spans="1:18" s="472" customFormat="1" ht="27.75" customHeight="1">
      <c r="A90" s="464">
        <f t="shared" si="1"/>
        <v>5</v>
      </c>
      <c r="B90" s="804" t="s">
        <v>775</v>
      </c>
      <c r="C90" s="805"/>
      <c r="D90" s="467"/>
      <c r="E90" s="468"/>
      <c r="F90" s="469"/>
      <c r="G90" s="265"/>
      <c r="H90" s="264"/>
      <c r="I90" s="470"/>
      <c r="J90" s="481"/>
      <c r="K90" s="477"/>
      <c r="L90" s="477"/>
      <c r="M90" s="477"/>
      <c r="N90" s="477"/>
      <c r="O90" s="477"/>
      <c r="P90" s="477"/>
      <c r="Q90" s="477"/>
      <c r="R90" s="477"/>
    </row>
    <row r="91" spans="1:18" s="472" customFormat="1" ht="27.75" customHeight="1">
      <c r="A91" s="464">
        <f t="shared" si="1"/>
        <v>6</v>
      </c>
      <c r="B91" s="473"/>
      <c r="C91" s="476" t="s">
        <v>776</v>
      </c>
      <c r="D91" s="467" t="s">
        <v>777</v>
      </c>
      <c r="E91" s="468">
        <v>2</v>
      </c>
      <c r="F91" s="469" t="s">
        <v>778</v>
      </c>
      <c r="G91" s="264"/>
      <c r="H91" s="264"/>
      <c r="I91" s="470" t="s">
        <v>721</v>
      </c>
      <c r="J91" s="484"/>
      <c r="K91" s="477"/>
      <c r="L91" s="477"/>
      <c r="M91" s="477"/>
      <c r="N91" s="477"/>
      <c r="O91" s="477"/>
      <c r="P91" s="477"/>
      <c r="Q91" s="477"/>
      <c r="R91" s="477"/>
    </row>
    <row r="92" spans="1:18" s="472" customFormat="1" ht="27.75" customHeight="1">
      <c r="A92" s="464">
        <f t="shared" si="1"/>
        <v>7</v>
      </c>
      <c r="B92" s="473"/>
      <c r="C92" s="476" t="s">
        <v>776</v>
      </c>
      <c r="D92" s="467" t="s">
        <v>779</v>
      </c>
      <c r="E92" s="468">
        <v>5</v>
      </c>
      <c r="F92" s="469" t="s">
        <v>778</v>
      </c>
      <c r="G92" s="264"/>
      <c r="H92" s="264"/>
      <c r="I92" s="470" t="s">
        <v>721</v>
      </c>
      <c r="J92" s="484"/>
      <c r="K92" s="477"/>
      <c r="L92" s="477"/>
      <c r="M92" s="477"/>
      <c r="N92" s="477"/>
      <c r="O92" s="477"/>
      <c r="P92" s="477"/>
      <c r="Q92" s="477"/>
      <c r="R92" s="477"/>
    </row>
    <row r="93" spans="1:18" s="472" customFormat="1" ht="27.75" customHeight="1">
      <c r="A93" s="464">
        <f t="shared" si="1"/>
        <v>8</v>
      </c>
      <c r="B93" s="473"/>
      <c r="C93" s="767" t="s">
        <v>776</v>
      </c>
      <c r="D93" s="761" t="s">
        <v>1769</v>
      </c>
      <c r="E93" s="762">
        <v>2</v>
      </c>
      <c r="F93" s="763" t="s">
        <v>778</v>
      </c>
      <c r="G93" s="764"/>
      <c r="H93" s="765"/>
      <c r="I93" s="766" t="s">
        <v>721</v>
      </c>
      <c r="J93" s="484"/>
      <c r="K93" s="477"/>
      <c r="L93" s="477"/>
      <c r="M93" s="477"/>
      <c r="N93" s="477"/>
      <c r="O93" s="477"/>
      <c r="P93" s="477"/>
      <c r="Q93" s="477"/>
      <c r="R93" s="477"/>
    </row>
    <row r="94" spans="1:18" s="472" customFormat="1" ht="27.75" customHeight="1">
      <c r="A94" s="464">
        <f t="shared" si="1"/>
        <v>9</v>
      </c>
      <c r="B94" s="473"/>
      <c r="C94" s="476" t="s">
        <v>776</v>
      </c>
      <c r="D94" s="467" t="s">
        <v>781</v>
      </c>
      <c r="E94" s="468">
        <v>1</v>
      </c>
      <c r="F94" s="469" t="s">
        <v>778</v>
      </c>
      <c r="G94" s="265"/>
      <c r="H94" s="264"/>
      <c r="I94" s="470" t="s">
        <v>721</v>
      </c>
      <c r="J94" s="484"/>
      <c r="K94" s="477"/>
      <c r="L94" s="477"/>
      <c r="M94" s="477"/>
      <c r="N94" s="477"/>
      <c r="O94" s="477"/>
      <c r="P94" s="477"/>
      <c r="Q94" s="477"/>
      <c r="R94" s="477"/>
    </row>
    <row r="95" spans="1:18" s="472" customFormat="1" ht="27.75" customHeight="1">
      <c r="A95" s="464">
        <f t="shared" si="1"/>
        <v>10</v>
      </c>
      <c r="B95" s="473"/>
      <c r="C95" s="476" t="s">
        <v>776</v>
      </c>
      <c r="D95" s="467" t="s">
        <v>782</v>
      </c>
      <c r="E95" s="468">
        <v>1</v>
      </c>
      <c r="F95" s="469" t="s">
        <v>778</v>
      </c>
      <c r="G95" s="265"/>
      <c r="H95" s="264"/>
      <c r="I95" s="470" t="s">
        <v>721</v>
      </c>
      <c r="J95" s="484"/>
      <c r="K95" s="477"/>
      <c r="L95" s="477"/>
      <c r="M95" s="477"/>
      <c r="N95" s="477"/>
      <c r="O95" s="477"/>
      <c r="P95" s="477"/>
      <c r="Q95" s="477"/>
      <c r="R95" s="477"/>
    </row>
    <row r="96" spans="1:18" s="472" customFormat="1" ht="27.75" customHeight="1">
      <c r="A96" s="464">
        <f t="shared" si="1"/>
        <v>11</v>
      </c>
      <c r="B96" s="473"/>
      <c r="C96" s="476" t="s">
        <v>776</v>
      </c>
      <c r="D96" s="467" t="s">
        <v>783</v>
      </c>
      <c r="E96" s="468">
        <v>1</v>
      </c>
      <c r="F96" s="469" t="s">
        <v>778</v>
      </c>
      <c r="G96" s="265"/>
      <c r="H96" s="264"/>
      <c r="I96" s="470" t="s">
        <v>721</v>
      </c>
      <c r="J96" s="484"/>
      <c r="K96" s="477"/>
      <c r="L96" s="477"/>
      <c r="M96" s="477"/>
      <c r="N96" s="477"/>
      <c r="O96" s="477"/>
      <c r="P96" s="477"/>
      <c r="Q96" s="477"/>
      <c r="R96" s="477"/>
    </row>
    <row r="97" spans="1:18" s="472" customFormat="1" ht="27.75" customHeight="1">
      <c r="A97" s="464">
        <f t="shared" si="1"/>
        <v>12</v>
      </c>
      <c r="B97" s="473"/>
      <c r="C97" s="476" t="s">
        <v>776</v>
      </c>
      <c r="D97" s="467" t="s">
        <v>784</v>
      </c>
      <c r="E97" s="468">
        <v>2</v>
      </c>
      <c r="F97" s="469" t="s">
        <v>778</v>
      </c>
      <c r="G97" s="265"/>
      <c r="H97" s="264"/>
      <c r="I97" s="470" t="s">
        <v>721</v>
      </c>
      <c r="J97" s="484"/>
      <c r="K97" s="477"/>
      <c r="L97" s="477"/>
      <c r="M97" s="477"/>
      <c r="N97" s="477"/>
      <c r="O97" s="477"/>
      <c r="P97" s="477"/>
      <c r="Q97" s="477"/>
      <c r="R97" s="477"/>
    </row>
    <row r="98" spans="1:18" s="472" customFormat="1" ht="27.75" customHeight="1">
      <c r="A98" s="464">
        <f t="shared" si="1"/>
        <v>13</v>
      </c>
      <c r="B98" s="473"/>
      <c r="C98" s="476" t="s">
        <v>776</v>
      </c>
      <c r="D98" s="467" t="s">
        <v>785</v>
      </c>
      <c r="E98" s="468">
        <v>1</v>
      </c>
      <c r="F98" s="469" t="s">
        <v>778</v>
      </c>
      <c r="G98" s="265"/>
      <c r="H98" s="264"/>
      <c r="I98" s="470" t="s">
        <v>721</v>
      </c>
      <c r="J98" s="484"/>
      <c r="K98" s="477"/>
      <c r="L98" s="477"/>
      <c r="M98" s="477"/>
      <c r="N98" s="477"/>
      <c r="O98" s="477"/>
      <c r="P98" s="477"/>
      <c r="Q98" s="477"/>
      <c r="R98" s="477"/>
    </row>
    <row r="99" spans="1:18" s="472" customFormat="1" ht="27.75" customHeight="1">
      <c r="A99" s="464">
        <f t="shared" si="1"/>
        <v>14</v>
      </c>
      <c r="B99" s="473"/>
      <c r="C99" s="476" t="s">
        <v>776</v>
      </c>
      <c r="D99" s="467" t="s">
        <v>786</v>
      </c>
      <c r="E99" s="468">
        <v>3</v>
      </c>
      <c r="F99" s="469" t="s">
        <v>778</v>
      </c>
      <c r="G99" s="265"/>
      <c r="H99" s="264"/>
      <c r="I99" s="470" t="s">
        <v>721</v>
      </c>
      <c r="J99" s="484"/>
      <c r="K99" s="477"/>
      <c r="L99" s="477"/>
      <c r="M99" s="477"/>
      <c r="N99" s="477"/>
      <c r="O99" s="477"/>
      <c r="P99" s="477"/>
      <c r="Q99" s="477"/>
      <c r="R99" s="477"/>
    </row>
    <row r="100" spans="1:18" s="472" customFormat="1" ht="27.75" customHeight="1">
      <c r="A100" s="464">
        <f t="shared" si="1"/>
        <v>15</v>
      </c>
      <c r="B100" s="473"/>
      <c r="C100" s="476" t="s">
        <v>776</v>
      </c>
      <c r="D100" s="467" t="s">
        <v>787</v>
      </c>
      <c r="E100" s="468">
        <v>1</v>
      </c>
      <c r="F100" s="469" t="s">
        <v>778</v>
      </c>
      <c r="G100" s="265"/>
      <c r="H100" s="264"/>
      <c r="I100" s="470" t="s">
        <v>721</v>
      </c>
      <c r="J100" s="484"/>
      <c r="K100" s="477"/>
      <c r="L100" s="477"/>
      <c r="M100" s="477"/>
      <c r="N100" s="477"/>
      <c r="O100" s="477"/>
      <c r="P100" s="477"/>
      <c r="Q100" s="477"/>
      <c r="R100" s="477"/>
    </row>
    <row r="101" spans="1:18" s="472" customFormat="1" ht="27.75" customHeight="1">
      <c r="A101" s="464">
        <f t="shared" si="1"/>
        <v>16</v>
      </c>
      <c r="B101" s="473"/>
      <c r="C101" s="476" t="s">
        <v>776</v>
      </c>
      <c r="D101" s="467" t="s">
        <v>788</v>
      </c>
      <c r="E101" s="468">
        <v>2</v>
      </c>
      <c r="F101" s="469" t="s">
        <v>778</v>
      </c>
      <c r="G101" s="265"/>
      <c r="H101" s="264"/>
      <c r="I101" s="470" t="s">
        <v>721</v>
      </c>
      <c r="J101" s="484"/>
      <c r="K101" s="477"/>
      <c r="L101" s="477"/>
      <c r="M101" s="477"/>
      <c r="N101" s="477"/>
      <c r="O101" s="477"/>
      <c r="P101" s="477"/>
      <c r="Q101" s="477"/>
      <c r="R101" s="477"/>
    </row>
    <row r="102" spans="1:18" s="472" customFormat="1" ht="27.75" customHeight="1">
      <c r="A102" s="464">
        <f t="shared" si="1"/>
        <v>17</v>
      </c>
      <c r="B102" s="473"/>
      <c r="C102" s="476" t="s">
        <v>789</v>
      </c>
      <c r="D102" s="467" t="s">
        <v>790</v>
      </c>
      <c r="E102" s="468">
        <v>1</v>
      </c>
      <c r="F102" s="469" t="s">
        <v>778</v>
      </c>
      <c r="G102" s="265"/>
      <c r="H102" s="264"/>
      <c r="I102" s="470"/>
      <c r="J102" s="481"/>
      <c r="K102" s="477"/>
      <c r="L102" s="477"/>
      <c r="M102" s="477"/>
      <c r="N102" s="477"/>
      <c r="O102" s="477"/>
      <c r="P102" s="477"/>
      <c r="Q102" s="477"/>
      <c r="R102" s="477"/>
    </row>
    <row r="103" spans="1:18" s="472" customFormat="1" ht="27.75" customHeight="1">
      <c r="A103" s="464">
        <f t="shared" si="1"/>
        <v>18</v>
      </c>
      <c r="B103" s="473"/>
      <c r="C103" s="767" t="s">
        <v>789</v>
      </c>
      <c r="D103" s="761" t="s">
        <v>1673</v>
      </c>
      <c r="E103" s="762">
        <v>1</v>
      </c>
      <c r="F103" s="763" t="s">
        <v>778</v>
      </c>
      <c r="G103" s="764"/>
      <c r="H103" s="765"/>
      <c r="I103" s="470"/>
      <c r="J103" s="481"/>
      <c r="K103" s="477"/>
      <c r="L103" s="477"/>
      <c r="M103" s="477"/>
      <c r="N103" s="477"/>
      <c r="O103" s="477"/>
      <c r="P103" s="477"/>
      <c r="Q103" s="477"/>
      <c r="R103" s="477"/>
    </row>
    <row r="104" spans="1:18" s="472" customFormat="1" ht="27.75" customHeight="1">
      <c r="A104" s="464">
        <f t="shared" si="1"/>
        <v>19</v>
      </c>
      <c r="B104" s="475"/>
      <c r="C104" s="483" t="s">
        <v>750</v>
      </c>
      <c r="D104" s="467"/>
      <c r="E104" s="468">
        <v>1</v>
      </c>
      <c r="F104" s="469" t="s">
        <v>102</v>
      </c>
      <c r="G104" s="265"/>
      <c r="H104" s="264"/>
      <c r="I104" s="470" t="s">
        <v>725</v>
      </c>
    </row>
    <row r="105" spans="1:18" s="472" customFormat="1" ht="27.75" customHeight="1">
      <c r="A105" s="464">
        <f t="shared" si="1"/>
        <v>20</v>
      </c>
      <c r="B105" s="475"/>
      <c r="C105" s="474" t="s">
        <v>726</v>
      </c>
      <c r="D105" s="467"/>
      <c r="E105" s="468">
        <v>1</v>
      </c>
      <c r="F105" s="469" t="s">
        <v>102</v>
      </c>
      <c r="G105" s="265"/>
      <c r="H105" s="264"/>
      <c r="I105" s="470" t="s">
        <v>725</v>
      </c>
      <c r="J105" s="481"/>
      <c r="K105" s="477"/>
      <c r="L105" s="477"/>
      <c r="M105" s="477"/>
      <c r="N105" s="477"/>
      <c r="O105" s="477"/>
      <c r="P105" s="477"/>
      <c r="Q105" s="477"/>
      <c r="R105" s="477"/>
    </row>
    <row r="106" spans="1:18" s="472" customFormat="1" ht="27.75" customHeight="1">
      <c r="A106" s="464">
        <f t="shared" si="1"/>
        <v>21</v>
      </c>
      <c r="B106" s="475"/>
      <c r="C106" s="476" t="s">
        <v>727</v>
      </c>
      <c r="D106" s="467"/>
      <c r="E106" s="468">
        <v>1</v>
      </c>
      <c r="F106" s="469" t="s">
        <v>102</v>
      </c>
      <c r="G106" s="265"/>
      <c r="H106" s="264"/>
      <c r="I106" s="470" t="s">
        <v>725</v>
      </c>
      <c r="J106" s="481"/>
      <c r="K106" s="477"/>
      <c r="L106" s="477"/>
      <c r="M106" s="477"/>
      <c r="N106" s="477"/>
      <c r="O106" s="477"/>
      <c r="P106" s="477"/>
      <c r="Q106" s="477"/>
      <c r="R106" s="477"/>
    </row>
    <row r="107" spans="1:18" s="472" customFormat="1" ht="27.75" customHeight="1">
      <c r="A107" s="464">
        <f t="shared" si="1"/>
        <v>22</v>
      </c>
      <c r="B107" s="475"/>
      <c r="C107" s="474" t="s">
        <v>751</v>
      </c>
      <c r="D107" s="467"/>
      <c r="E107" s="468">
        <v>1</v>
      </c>
      <c r="F107" s="469" t="s">
        <v>102</v>
      </c>
      <c r="G107" s="265"/>
      <c r="H107" s="264"/>
      <c r="I107" s="470" t="s">
        <v>725</v>
      </c>
      <c r="J107" s="481"/>
      <c r="K107" s="477"/>
      <c r="L107" s="477"/>
      <c r="M107" s="477"/>
      <c r="N107" s="477"/>
      <c r="O107" s="477"/>
      <c r="P107" s="477"/>
      <c r="Q107" s="477"/>
      <c r="R107" s="477"/>
    </row>
    <row r="108" spans="1:18" s="472" customFormat="1" ht="27.75" customHeight="1">
      <c r="A108" s="464">
        <f t="shared" si="1"/>
        <v>23</v>
      </c>
      <c r="B108" s="475"/>
      <c r="C108" s="476" t="s">
        <v>729</v>
      </c>
      <c r="D108" s="467"/>
      <c r="E108" s="468">
        <v>1</v>
      </c>
      <c r="F108" s="469" t="s">
        <v>102</v>
      </c>
      <c r="G108" s="265"/>
      <c r="H108" s="264"/>
      <c r="I108" s="470" t="s">
        <v>725</v>
      </c>
      <c r="J108" s="471"/>
    </row>
    <row r="109" spans="1:18" s="472" customFormat="1" ht="27.75" customHeight="1">
      <c r="A109" s="464">
        <f t="shared" si="1"/>
        <v>24</v>
      </c>
      <c r="B109" s="475"/>
      <c r="C109" s="476" t="s">
        <v>730</v>
      </c>
      <c r="D109" s="467"/>
      <c r="E109" s="468"/>
      <c r="F109" s="469"/>
      <c r="G109" s="265"/>
      <c r="H109" s="264"/>
      <c r="I109" s="470"/>
      <c r="J109" s="481"/>
      <c r="K109" s="477"/>
      <c r="L109" s="477"/>
      <c r="M109" s="477"/>
      <c r="N109" s="477"/>
      <c r="O109" s="477"/>
      <c r="P109" s="477"/>
      <c r="Q109" s="477"/>
      <c r="R109" s="477"/>
    </row>
    <row r="110" spans="1:18" s="472" customFormat="1" ht="27.75" customHeight="1">
      <c r="A110" s="464">
        <f t="shared" si="1"/>
        <v>25</v>
      </c>
      <c r="B110" s="478"/>
      <c r="C110" s="476"/>
      <c r="D110" s="467"/>
      <c r="E110" s="468"/>
      <c r="F110" s="469"/>
      <c r="G110" s="265"/>
      <c r="H110" s="264"/>
      <c r="I110" s="470"/>
      <c r="J110" s="471"/>
      <c r="K110" s="477"/>
      <c r="L110" s="477"/>
      <c r="M110" s="477"/>
      <c r="N110" s="477"/>
      <c r="O110" s="477"/>
      <c r="P110" s="477"/>
      <c r="Q110" s="477"/>
      <c r="R110" s="477"/>
    </row>
    <row r="111" spans="1:18" s="472" customFormat="1" ht="27.75" customHeight="1">
      <c r="A111" s="464">
        <f t="shared" si="1"/>
        <v>26</v>
      </c>
      <c r="B111" s="473" t="s">
        <v>791</v>
      </c>
      <c r="C111" s="474"/>
      <c r="D111" s="467"/>
      <c r="E111" s="468"/>
      <c r="F111" s="469"/>
      <c r="G111" s="265"/>
      <c r="H111" s="264"/>
      <c r="I111" s="470"/>
    </row>
    <row r="112" spans="1:18" s="472" customFormat="1" ht="27.75" customHeight="1">
      <c r="A112" s="464">
        <f t="shared" si="1"/>
        <v>27</v>
      </c>
      <c r="B112" s="473"/>
      <c r="C112" s="474" t="s">
        <v>792</v>
      </c>
      <c r="D112" s="467" t="s">
        <v>793</v>
      </c>
      <c r="E112" s="468">
        <v>1</v>
      </c>
      <c r="F112" s="469" t="s">
        <v>772</v>
      </c>
      <c r="G112" s="265"/>
      <c r="H112" s="264"/>
      <c r="I112" s="470"/>
    </row>
    <row r="113" spans="1:18" s="472" customFormat="1" ht="27.75" customHeight="1">
      <c r="A113" s="464">
        <f t="shared" si="1"/>
        <v>1</v>
      </c>
      <c r="B113" s="473"/>
      <c r="C113" s="474" t="s">
        <v>794</v>
      </c>
      <c r="D113" s="467" t="s">
        <v>795</v>
      </c>
      <c r="E113" s="468">
        <v>2</v>
      </c>
      <c r="F113" s="469" t="s">
        <v>796</v>
      </c>
      <c r="G113" s="265"/>
      <c r="H113" s="264"/>
      <c r="I113" s="470"/>
    </row>
    <row r="114" spans="1:18" s="472" customFormat="1" ht="27.75" customHeight="1">
      <c r="A114" s="464">
        <f t="shared" si="1"/>
        <v>2</v>
      </c>
      <c r="B114" s="475"/>
      <c r="C114" s="474" t="s">
        <v>726</v>
      </c>
      <c r="D114" s="467"/>
      <c r="E114" s="468">
        <v>1</v>
      </c>
      <c r="F114" s="469" t="s">
        <v>102</v>
      </c>
      <c r="G114" s="265"/>
      <c r="H114" s="264"/>
      <c r="I114" s="470" t="s">
        <v>725</v>
      </c>
      <c r="J114" s="477"/>
    </row>
    <row r="115" spans="1:18" s="472" customFormat="1" ht="27.75" customHeight="1">
      <c r="A115" s="464">
        <f t="shared" si="1"/>
        <v>3</v>
      </c>
      <c r="B115" s="475"/>
      <c r="C115" s="474" t="s">
        <v>727</v>
      </c>
      <c r="D115" s="467"/>
      <c r="E115" s="468">
        <v>1</v>
      </c>
      <c r="F115" s="469" t="s">
        <v>102</v>
      </c>
      <c r="G115" s="265"/>
      <c r="H115" s="264"/>
      <c r="I115" s="470" t="s">
        <v>725</v>
      </c>
      <c r="J115" s="481"/>
    </row>
    <row r="116" spans="1:18" s="472" customFormat="1" ht="27.75" customHeight="1">
      <c r="A116" s="464">
        <f t="shared" si="1"/>
        <v>4</v>
      </c>
      <c r="B116" s="475"/>
      <c r="C116" s="476" t="s">
        <v>746</v>
      </c>
      <c r="D116" s="467"/>
      <c r="E116" s="468">
        <v>1</v>
      </c>
      <c r="F116" s="469" t="s">
        <v>102</v>
      </c>
      <c r="G116" s="265"/>
      <c r="H116" s="264"/>
      <c r="I116" s="470" t="s">
        <v>725</v>
      </c>
      <c r="J116" s="481"/>
    </row>
    <row r="117" spans="1:18" s="472" customFormat="1" ht="27.75" customHeight="1">
      <c r="A117" s="464">
        <f t="shared" si="1"/>
        <v>5</v>
      </c>
      <c r="B117" s="475"/>
      <c r="C117" s="476" t="s">
        <v>797</v>
      </c>
      <c r="D117" s="467"/>
      <c r="E117" s="468">
        <v>1</v>
      </c>
      <c r="F117" s="469" t="s">
        <v>102</v>
      </c>
      <c r="G117" s="265"/>
      <c r="H117" s="264"/>
      <c r="I117" s="470" t="s">
        <v>725</v>
      </c>
      <c r="J117" s="481"/>
    </row>
    <row r="118" spans="1:18" s="472" customFormat="1" ht="27.75" customHeight="1">
      <c r="A118" s="464">
        <f t="shared" si="1"/>
        <v>6</v>
      </c>
      <c r="B118" s="475"/>
      <c r="C118" s="474" t="s">
        <v>752</v>
      </c>
      <c r="D118" s="467"/>
      <c r="E118" s="468">
        <v>1</v>
      </c>
      <c r="F118" s="469" t="s">
        <v>102</v>
      </c>
      <c r="G118" s="265"/>
      <c r="H118" s="264"/>
      <c r="I118" s="470" t="s">
        <v>725</v>
      </c>
      <c r="J118" s="481"/>
    </row>
    <row r="119" spans="1:18" s="472" customFormat="1" ht="27.75" customHeight="1">
      <c r="A119" s="464">
        <f t="shared" si="1"/>
        <v>7</v>
      </c>
      <c r="B119" s="475"/>
      <c r="C119" s="483" t="s">
        <v>745</v>
      </c>
      <c r="D119" s="467"/>
      <c r="E119" s="468">
        <v>1</v>
      </c>
      <c r="F119" s="469" t="s">
        <v>102</v>
      </c>
      <c r="G119" s="265"/>
      <c r="H119" s="264"/>
      <c r="I119" s="470" t="s">
        <v>725</v>
      </c>
      <c r="J119" s="471"/>
      <c r="K119" s="471"/>
    </row>
    <row r="120" spans="1:18" s="472" customFormat="1" ht="27.75" customHeight="1">
      <c r="A120" s="464">
        <f t="shared" si="1"/>
        <v>8</v>
      </c>
      <c r="B120" s="478"/>
      <c r="C120" s="474" t="s">
        <v>729</v>
      </c>
      <c r="D120" s="467"/>
      <c r="E120" s="468">
        <v>1</v>
      </c>
      <c r="F120" s="469" t="s">
        <v>102</v>
      </c>
      <c r="G120" s="265"/>
      <c r="H120" s="264"/>
      <c r="I120" s="470" t="s">
        <v>725</v>
      </c>
      <c r="J120" s="471"/>
      <c r="K120" s="477"/>
      <c r="L120" s="477"/>
      <c r="M120" s="477"/>
      <c r="N120" s="477"/>
      <c r="O120" s="477"/>
      <c r="P120" s="477"/>
      <c r="Q120" s="477"/>
      <c r="R120" s="477"/>
    </row>
    <row r="121" spans="1:18" s="472" customFormat="1" ht="27.75" customHeight="1">
      <c r="A121" s="464">
        <f t="shared" si="1"/>
        <v>9</v>
      </c>
      <c r="B121" s="475"/>
      <c r="C121" s="474" t="s">
        <v>730</v>
      </c>
      <c r="D121" s="467"/>
      <c r="E121" s="468"/>
      <c r="F121" s="469"/>
      <c r="G121" s="265"/>
      <c r="H121" s="264"/>
      <c r="I121" s="470"/>
      <c r="J121" s="471"/>
    </row>
    <row r="122" spans="1:18" s="472" customFormat="1" ht="27.75" customHeight="1">
      <c r="A122" s="464">
        <f t="shared" si="1"/>
        <v>10</v>
      </c>
      <c r="B122" s="475"/>
      <c r="C122" s="474"/>
      <c r="D122" s="467"/>
      <c r="E122" s="468"/>
      <c r="F122" s="469"/>
      <c r="G122" s="265"/>
      <c r="H122" s="264"/>
      <c r="I122" s="470"/>
      <c r="J122" s="477"/>
    </row>
    <row r="123" spans="1:18" s="472" customFormat="1" ht="27.75" customHeight="1">
      <c r="A123" s="464">
        <f t="shared" si="1"/>
        <v>11</v>
      </c>
      <c r="B123" s="465" t="s">
        <v>798</v>
      </c>
      <c r="C123" s="474"/>
      <c r="D123" s="467"/>
      <c r="E123" s="468"/>
      <c r="F123" s="469"/>
      <c r="G123" s="265"/>
      <c r="H123" s="264"/>
      <c r="I123" s="470"/>
      <c r="J123" s="477"/>
    </row>
    <row r="124" spans="1:18" s="472" customFormat="1" ht="27.75" customHeight="1">
      <c r="A124" s="464">
        <f t="shared" si="1"/>
        <v>12</v>
      </c>
      <c r="B124" s="475"/>
      <c r="C124" s="474" t="s">
        <v>799</v>
      </c>
      <c r="D124" s="467" t="s">
        <v>800</v>
      </c>
      <c r="E124" s="468">
        <v>1</v>
      </c>
      <c r="F124" s="469" t="s">
        <v>796</v>
      </c>
      <c r="G124" s="265"/>
      <c r="H124" s="264"/>
      <c r="I124" s="470"/>
      <c r="J124" s="471"/>
    </row>
    <row r="125" spans="1:18" s="472" customFormat="1" ht="27.75" customHeight="1">
      <c r="A125" s="464">
        <f t="shared" si="1"/>
        <v>13</v>
      </c>
      <c r="B125" s="475"/>
      <c r="C125" s="476" t="s">
        <v>726</v>
      </c>
      <c r="D125" s="467"/>
      <c r="E125" s="468">
        <v>1</v>
      </c>
      <c r="F125" s="469" t="s">
        <v>102</v>
      </c>
      <c r="G125" s="265"/>
      <c r="H125" s="264"/>
      <c r="I125" s="470" t="s">
        <v>725</v>
      </c>
      <c r="J125" s="481"/>
    </row>
    <row r="126" spans="1:18" s="472" customFormat="1" ht="27.75" customHeight="1">
      <c r="A126" s="464">
        <f t="shared" si="1"/>
        <v>14</v>
      </c>
      <c r="B126" s="475"/>
      <c r="C126" s="483" t="s">
        <v>727</v>
      </c>
      <c r="D126" s="467"/>
      <c r="E126" s="468">
        <v>1</v>
      </c>
      <c r="F126" s="469" t="s">
        <v>102</v>
      </c>
      <c r="G126" s="265"/>
      <c r="H126" s="264"/>
      <c r="I126" s="470" t="s">
        <v>725</v>
      </c>
      <c r="J126" s="471"/>
    </row>
    <row r="127" spans="1:18" s="472" customFormat="1" ht="27.75" customHeight="1">
      <c r="A127" s="464">
        <f t="shared" si="1"/>
        <v>15</v>
      </c>
      <c r="B127" s="475"/>
      <c r="C127" s="476" t="s">
        <v>746</v>
      </c>
      <c r="D127" s="467"/>
      <c r="E127" s="468">
        <v>1</v>
      </c>
      <c r="F127" s="469" t="s">
        <v>102</v>
      </c>
      <c r="G127" s="265"/>
      <c r="H127" s="264"/>
      <c r="I127" s="470" t="s">
        <v>725</v>
      </c>
    </row>
    <row r="128" spans="1:18" s="472" customFormat="1" ht="27.75" customHeight="1">
      <c r="A128" s="464">
        <f t="shared" si="1"/>
        <v>16</v>
      </c>
      <c r="B128" s="475"/>
      <c r="C128" s="476" t="s">
        <v>745</v>
      </c>
      <c r="D128" s="467"/>
      <c r="E128" s="468">
        <v>1</v>
      </c>
      <c r="F128" s="469" t="s">
        <v>102</v>
      </c>
      <c r="G128" s="265"/>
      <c r="H128" s="264"/>
      <c r="I128" s="470" t="s">
        <v>725</v>
      </c>
    </row>
    <row r="129" spans="1:18" s="472" customFormat="1" ht="27.75" customHeight="1">
      <c r="A129" s="464">
        <f t="shared" si="1"/>
        <v>17</v>
      </c>
      <c r="B129" s="478"/>
      <c r="C129" s="474" t="s">
        <v>729</v>
      </c>
      <c r="D129" s="467"/>
      <c r="E129" s="468">
        <v>1</v>
      </c>
      <c r="F129" s="469" t="s">
        <v>102</v>
      </c>
      <c r="G129" s="265"/>
      <c r="H129" s="264"/>
      <c r="I129" s="470" t="s">
        <v>725</v>
      </c>
      <c r="J129" s="471"/>
      <c r="K129" s="477"/>
      <c r="L129" s="477"/>
      <c r="M129" s="477"/>
      <c r="N129" s="477"/>
      <c r="O129" s="477"/>
      <c r="P129" s="477"/>
      <c r="Q129" s="477"/>
      <c r="R129" s="477"/>
    </row>
    <row r="130" spans="1:18" s="472" customFormat="1" ht="27.75" customHeight="1">
      <c r="A130" s="464">
        <f t="shared" si="1"/>
        <v>18</v>
      </c>
      <c r="B130" s="475"/>
      <c r="C130" s="474" t="s">
        <v>730</v>
      </c>
      <c r="D130" s="467"/>
      <c r="E130" s="468"/>
      <c r="F130" s="469"/>
      <c r="G130" s="265"/>
      <c r="H130" s="264"/>
      <c r="I130" s="470"/>
    </row>
    <row r="131" spans="1:18" s="472" customFormat="1" ht="27.75" customHeight="1">
      <c r="A131" s="464">
        <f t="shared" si="1"/>
        <v>19</v>
      </c>
      <c r="B131" s="475"/>
      <c r="C131" s="474"/>
      <c r="D131" s="467"/>
      <c r="E131" s="468"/>
      <c r="F131" s="469"/>
      <c r="G131" s="265"/>
      <c r="H131" s="264"/>
      <c r="I131" s="470"/>
    </row>
    <row r="132" spans="1:18" s="472" customFormat="1" ht="27.75" customHeight="1">
      <c r="A132" s="464">
        <f t="shared" si="1"/>
        <v>20</v>
      </c>
      <c r="B132" s="473" t="s">
        <v>801</v>
      </c>
      <c r="C132" s="474"/>
      <c r="D132" s="467"/>
      <c r="E132" s="468"/>
      <c r="F132" s="469"/>
      <c r="G132" s="265"/>
      <c r="H132" s="264"/>
      <c r="I132" s="470"/>
      <c r="J132" s="477"/>
    </row>
    <row r="133" spans="1:18" s="472" customFormat="1" ht="27.75" customHeight="1">
      <c r="A133" s="464">
        <f t="shared" si="1"/>
        <v>21</v>
      </c>
      <c r="B133" s="475"/>
      <c r="C133" s="474" t="s">
        <v>802</v>
      </c>
      <c r="D133" s="467" t="s">
        <v>803</v>
      </c>
      <c r="E133" s="468">
        <v>1</v>
      </c>
      <c r="F133" s="469" t="s">
        <v>760</v>
      </c>
      <c r="G133" s="265"/>
      <c r="H133" s="264"/>
      <c r="I133" s="470" t="s">
        <v>721</v>
      </c>
      <c r="J133" s="484"/>
    </row>
    <row r="134" spans="1:18" s="472" customFormat="1" ht="27.75" customHeight="1">
      <c r="A134" s="464">
        <f t="shared" ref="A134:A187" si="2">IF(A133=27,1,A133+1)</f>
        <v>22</v>
      </c>
      <c r="B134" s="475"/>
      <c r="C134" s="476" t="s">
        <v>804</v>
      </c>
      <c r="D134" s="467" t="s">
        <v>805</v>
      </c>
      <c r="E134" s="468">
        <v>8</v>
      </c>
      <c r="F134" s="469" t="s">
        <v>806</v>
      </c>
      <c r="G134" s="265"/>
      <c r="H134" s="264"/>
      <c r="I134" s="470" t="s">
        <v>721</v>
      </c>
      <c r="J134" s="484"/>
    </row>
    <row r="135" spans="1:18" s="472" customFormat="1" ht="27.75" customHeight="1">
      <c r="A135" s="464">
        <f t="shared" si="2"/>
        <v>23</v>
      </c>
      <c r="B135" s="475"/>
      <c r="C135" s="476" t="s">
        <v>807</v>
      </c>
      <c r="D135" s="467" t="s">
        <v>808</v>
      </c>
      <c r="E135" s="468">
        <v>2</v>
      </c>
      <c r="F135" s="469" t="s">
        <v>806</v>
      </c>
      <c r="G135" s="265"/>
      <c r="H135" s="264"/>
      <c r="I135" s="470" t="s">
        <v>721</v>
      </c>
      <c r="J135" s="484"/>
    </row>
    <row r="136" spans="1:18" s="472" customFormat="1" ht="27.75" customHeight="1">
      <c r="A136" s="464">
        <f t="shared" si="2"/>
        <v>24</v>
      </c>
      <c r="B136" s="475"/>
      <c r="C136" s="760" t="s">
        <v>1770</v>
      </c>
      <c r="D136" s="761" t="s">
        <v>809</v>
      </c>
      <c r="E136" s="762">
        <v>6</v>
      </c>
      <c r="F136" s="763" t="s">
        <v>810</v>
      </c>
      <c r="G136" s="764"/>
      <c r="H136" s="765"/>
      <c r="I136" s="766" t="s">
        <v>721</v>
      </c>
      <c r="J136" s="484"/>
    </row>
    <row r="137" spans="1:18" s="472" customFormat="1" ht="27.75" customHeight="1">
      <c r="A137" s="464">
        <f t="shared" si="2"/>
        <v>25</v>
      </c>
      <c r="B137" s="475"/>
      <c r="C137" s="483" t="s">
        <v>726</v>
      </c>
      <c r="D137" s="467"/>
      <c r="E137" s="468">
        <v>1</v>
      </c>
      <c r="F137" s="469" t="s">
        <v>102</v>
      </c>
      <c r="G137" s="265"/>
      <c r="H137" s="264"/>
      <c r="I137" s="470" t="s">
        <v>725</v>
      </c>
      <c r="J137" s="477"/>
    </row>
    <row r="138" spans="1:18" s="472" customFormat="1" ht="27.75" customHeight="1">
      <c r="A138" s="464">
        <f t="shared" si="2"/>
        <v>26</v>
      </c>
      <c r="B138" s="475"/>
      <c r="C138" s="476" t="s">
        <v>727</v>
      </c>
      <c r="D138" s="467"/>
      <c r="E138" s="468">
        <v>1</v>
      </c>
      <c r="F138" s="469" t="s">
        <v>102</v>
      </c>
      <c r="G138" s="265"/>
      <c r="H138" s="264"/>
      <c r="I138" s="470" t="s">
        <v>725</v>
      </c>
      <c r="J138" s="477"/>
    </row>
    <row r="139" spans="1:18" s="472" customFormat="1" ht="27.75" customHeight="1">
      <c r="A139" s="464">
        <f t="shared" si="2"/>
        <v>27</v>
      </c>
      <c r="B139" s="475"/>
      <c r="C139" s="476" t="s">
        <v>746</v>
      </c>
      <c r="D139" s="467"/>
      <c r="E139" s="468">
        <v>1</v>
      </c>
      <c r="F139" s="469" t="s">
        <v>102</v>
      </c>
      <c r="G139" s="265"/>
      <c r="H139" s="264"/>
      <c r="I139" s="470" t="s">
        <v>725</v>
      </c>
      <c r="J139" s="471"/>
      <c r="K139" s="471"/>
    </row>
    <row r="140" spans="1:18" s="472" customFormat="1" ht="27.75" customHeight="1">
      <c r="A140" s="464">
        <f t="shared" si="2"/>
        <v>1</v>
      </c>
      <c r="B140" s="475"/>
      <c r="C140" s="474" t="s">
        <v>752</v>
      </c>
      <c r="D140" s="467"/>
      <c r="E140" s="468">
        <v>1</v>
      </c>
      <c r="F140" s="469" t="s">
        <v>102</v>
      </c>
      <c r="G140" s="265"/>
      <c r="H140" s="264"/>
      <c r="I140" s="470" t="s">
        <v>725</v>
      </c>
      <c r="J140" s="481"/>
    </row>
    <row r="141" spans="1:18" s="472" customFormat="1" ht="27.75" customHeight="1">
      <c r="A141" s="464">
        <f t="shared" si="2"/>
        <v>2</v>
      </c>
      <c r="B141" s="475"/>
      <c r="C141" s="474" t="s">
        <v>729</v>
      </c>
      <c r="D141" s="467"/>
      <c r="E141" s="468">
        <v>1</v>
      </c>
      <c r="F141" s="469" t="s">
        <v>102</v>
      </c>
      <c r="G141" s="265"/>
      <c r="H141" s="264"/>
      <c r="I141" s="470" t="s">
        <v>725</v>
      </c>
      <c r="J141" s="471"/>
      <c r="K141" s="471"/>
    </row>
    <row r="142" spans="1:18" s="472" customFormat="1" ht="27.75" customHeight="1">
      <c r="A142" s="464">
        <f t="shared" si="2"/>
        <v>3</v>
      </c>
      <c r="B142" s="475"/>
      <c r="C142" s="474" t="s">
        <v>730</v>
      </c>
      <c r="D142" s="467"/>
      <c r="E142" s="468"/>
      <c r="F142" s="469"/>
      <c r="G142" s="265"/>
      <c r="H142" s="264"/>
      <c r="I142" s="470"/>
      <c r="K142" s="477"/>
      <c r="L142" s="477"/>
      <c r="M142" s="477"/>
      <c r="N142" s="477"/>
      <c r="O142" s="477"/>
      <c r="P142" s="477"/>
      <c r="Q142" s="477"/>
      <c r="R142" s="477"/>
    </row>
    <row r="143" spans="1:18" s="472" customFormat="1" ht="27.75" customHeight="1">
      <c r="A143" s="464">
        <f t="shared" si="2"/>
        <v>4</v>
      </c>
      <c r="B143" s="475"/>
      <c r="C143" s="476"/>
      <c r="D143" s="467"/>
      <c r="E143" s="468"/>
      <c r="F143" s="469"/>
      <c r="G143" s="265"/>
      <c r="H143" s="264"/>
      <c r="I143" s="470"/>
      <c r="J143" s="477"/>
    </row>
    <row r="144" spans="1:18" s="472" customFormat="1" ht="27.75" customHeight="1">
      <c r="A144" s="464">
        <f t="shared" si="2"/>
        <v>5</v>
      </c>
      <c r="B144" s="482" t="s">
        <v>811</v>
      </c>
      <c r="C144" s="476"/>
      <c r="D144" s="467"/>
      <c r="E144" s="468"/>
      <c r="F144" s="469"/>
      <c r="G144" s="265"/>
      <c r="H144" s="264"/>
      <c r="I144" s="470"/>
      <c r="J144" s="477"/>
    </row>
    <row r="145" spans="1:18" s="472" customFormat="1" ht="27.75" customHeight="1">
      <c r="A145" s="464">
        <f t="shared" si="2"/>
        <v>6</v>
      </c>
      <c r="B145" s="475"/>
      <c r="C145" s="476" t="s">
        <v>812</v>
      </c>
      <c r="D145" s="467"/>
      <c r="E145" s="468">
        <v>1</v>
      </c>
      <c r="F145" s="469" t="s">
        <v>102</v>
      </c>
      <c r="G145" s="265"/>
      <c r="H145" s="264"/>
      <c r="I145" s="470" t="s">
        <v>725</v>
      </c>
      <c r="J145" s="477"/>
    </row>
    <row r="146" spans="1:18" s="472" customFormat="1" ht="27.75" customHeight="1">
      <c r="A146" s="464">
        <f t="shared" si="2"/>
        <v>7</v>
      </c>
      <c r="B146" s="475"/>
      <c r="C146" s="476" t="s">
        <v>813</v>
      </c>
      <c r="D146" s="467"/>
      <c r="E146" s="468">
        <v>1</v>
      </c>
      <c r="F146" s="469" t="s">
        <v>102</v>
      </c>
      <c r="G146" s="265"/>
      <c r="H146" s="264"/>
      <c r="I146" s="470" t="s">
        <v>725</v>
      </c>
      <c r="J146" s="477"/>
    </row>
    <row r="147" spans="1:18" s="472" customFormat="1" ht="27.75" customHeight="1">
      <c r="A147" s="464">
        <f t="shared" si="2"/>
        <v>8</v>
      </c>
      <c r="B147" s="475"/>
      <c r="C147" s="474" t="s">
        <v>814</v>
      </c>
      <c r="D147" s="467"/>
      <c r="E147" s="468">
        <v>1</v>
      </c>
      <c r="F147" s="469" t="s">
        <v>102</v>
      </c>
      <c r="G147" s="265"/>
      <c r="H147" s="264"/>
      <c r="I147" s="470" t="s">
        <v>725</v>
      </c>
      <c r="J147" s="481"/>
      <c r="K147" s="477"/>
      <c r="L147" s="477"/>
      <c r="M147" s="477"/>
      <c r="N147" s="477"/>
      <c r="O147" s="477"/>
      <c r="P147" s="477"/>
      <c r="Q147" s="477"/>
      <c r="R147" s="477"/>
    </row>
    <row r="148" spans="1:18" s="472" customFormat="1" ht="27.75" customHeight="1">
      <c r="A148" s="464">
        <f t="shared" si="2"/>
        <v>9</v>
      </c>
      <c r="B148" s="475"/>
      <c r="C148" s="474" t="s">
        <v>815</v>
      </c>
      <c r="D148" s="467"/>
      <c r="E148" s="468">
        <v>1</v>
      </c>
      <c r="F148" s="469" t="s">
        <v>102</v>
      </c>
      <c r="G148" s="265"/>
      <c r="H148" s="264"/>
      <c r="I148" s="470" t="s">
        <v>725</v>
      </c>
      <c r="J148" s="481"/>
    </row>
    <row r="149" spans="1:18" s="472" customFormat="1" ht="27.75" customHeight="1">
      <c r="A149" s="464">
        <f t="shared" si="2"/>
        <v>10</v>
      </c>
      <c r="B149" s="475"/>
      <c r="C149" s="474" t="s">
        <v>726</v>
      </c>
      <c r="D149" s="467"/>
      <c r="E149" s="468">
        <v>1</v>
      </c>
      <c r="F149" s="469" t="s">
        <v>102</v>
      </c>
      <c r="G149" s="265"/>
      <c r="H149" s="264"/>
      <c r="I149" s="470" t="s">
        <v>725</v>
      </c>
      <c r="J149" s="477"/>
      <c r="K149" s="477"/>
      <c r="L149" s="477"/>
      <c r="M149" s="477"/>
      <c r="N149" s="477"/>
      <c r="O149" s="477"/>
      <c r="P149" s="477"/>
      <c r="Q149" s="477"/>
      <c r="R149" s="477"/>
    </row>
    <row r="150" spans="1:18" s="472" customFormat="1" ht="27.75" customHeight="1">
      <c r="A150" s="464">
        <f t="shared" si="2"/>
        <v>11</v>
      </c>
      <c r="B150" s="475"/>
      <c r="C150" s="474" t="s">
        <v>727</v>
      </c>
      <c r="D150" s="467"/>
      <c r="E150" s="468">
        <v>1</v>
      </c>
      <c r="F150" s="469" t="s">
        <v>102</v>
      </c>
      <c r="G150" s="265"/>
      <c r="H150" s="264"/>
      <c r="I150" s="470" t="s">
        <v>725</v>
      </c>
      <c r="J150" s="477"/>
      <c r="K150" s="477"/>
      <c r="L150" s="477"/>
      <c r="M150" s="477"/>
      <c r="N150" s="477"/>
      <c r="O150" s="477"/>
      <c r="P150" s="477"/>
      <c r="Q150" s="477"/>
      <c r="R150" s="477"/>
    </row>
    <row r="151" spans="1:18" s="472" customFormat="1" ht="27.75" customHeight="1">
      <c r="A151" s="464">
        <f t="shared" si="2"/>
        <v>12</v>
      </c>
      <c r="B151" s="475"/>
      <c r="C151" s="474" t="s">
        <v>816</v>
      </c>
      <c r="D151" s="467"/>
      <c r="E151" s="468">
        <v>1</v>
      </c>
      <c r="F151" s="469" t="s">
        <v>102</v>
      </c>
      <c r="G151" s="265"/>
      <c r="H151" s="264"/>
      <c r="I151" s="470" t="s">
        <v>725</v>
      </c>
      <c r="J151" s="485"/>
      <c r="K151" s="477"/>
    </row>
    <row r="152" spans="1:18" s="472" customFormat="1" ht="27.75" customHeight="1">
      <c r="A152" s="464">
        <f t="shared" si="2"/>
        <v>13</v>
      </c>
      <c r="B152" s="475"/>
      <c r="C152" s="476" t="s">
        <v>817</v>
      </c>
      <c r="D152" s="467"/>
      <c r="E152" s="468">
        <v>1</v>
      </c>
      <c r="F152" s="469" t="s">
        <v>102</v>
      </c>
      <c r="G152" s="265"/>
      <c r="H152" s="264"/>
      <c r="I152" s="470" t="s">
        <v>725</v>
      </c>
      <c r="J152" s="471"/>
      <c r="K152" s="471"/>
    </row>
    <row r="153" spans="1:18" s="472" customFormat="1" ht="27.75" customHeight="1">
      <c r="A153" s="464">
        <f t="shared" si="2"/>
        <v>14</v>
      </c>
      <c r="B153" s="475"/>
      <c r="C153" s="476" t="s">
        <v>818</v>
      </c>
      <c r="D153" s="467" t="s">
        <v>819</v>
      </c>
      <c r="E153" s="468">
        <v>1</v>
      </c>
      <c r="F153" s="469" t="s">
        <v>102</v>
      </c>
      <c r="G153" s="265"/>
      <c r="H153" s="264"/>
      <c r="I153" s="470"/>
      <c r="J153" s="471"/>
      <c r="K153" s="471"/>
    </row>
    <row r="154" spans="1:18" s="472" customFormat="1" ht="27.95" customHeight="1">
      <c r="A154" s="464">
        <f t="shared" si="2"/>
        <v>15</v>
      </c>
      <c r="B154" s="478"/>
      <c r="C154" s="474" t="s">
        <v>729</v>
      </c>
      <c r="D154" s="467"/>
      <c r="E154" s="468">
        <v>1</v>
      </c>
      <c r="F154" s="469" t="s">
        <v>102</v>
      </c>
      <c r="G154" s="265"/>
      <c r="H154" s="264"/>
      <c r="I154" s="470" t="s">
        <v>725</v>
      </c>
      <c r="J154" s="471"/>
    </row>
    <row r="155" spans="1:18" s="472" customFormat="1" ht="27.95" customHeight="1">
      <c r="A155" s="464">
        <f t="shared" si="2"/>
        <v>16</v>
      </c>
      <c r="B155" s="475"/>
      <c r="C155" s="474" t="s">
        <v>730</v>
      </c>
      <c r="D155" s="467"/>
      <c r="E155" s="468"/>
      <c r="F155" s="469"/>
      <c r="G155" s="265"/>
      <c r="H155" s="264"/>
      <c r="I155" s="470"/>
      <c r="J155" s="471"/>
    </row>
    <row r="156" spans="1:18" s="472" customFormat="1" ht="27.75" customHeight="1">
      <c r="A156" s="464">
        <f t="shared" si="2"/>
        <v>17</v>
      </c>
      <c r="B156" s="475"/>
      <c r="C156" s="476"/>
      <c r="D156" s="467"/>
      <c r="E156" s="468"/>
      <c r="F156" s="469"/>
      <c r="G156" s="265"/>
      <c r="H156" s="264"/>
      <c r="I156" s="470"/>
      <c r="J156" s="481"/>
    </row>
    <row r="157" spans="1:18" s="472" customFormat="1" ht="27.75" customHeight="1">
      <c r="A157" s="464">
        <f t="shared" si="2"/>
        <v>18</v>
      </c>
      <c r="B157" s="486"/>
      <c r="C157" s="466"/>
      <c r="D157" s="467"/>
      <c r="E157" s="468"/>
      <c r="F157" s="469"/>
      <c r="G157" s="264"/>
      <c r="H157" s="264"/>
      <c r="I157" s="470"/>
    </row>
    <row r="158" spans="1:18" s="472" customFormat="1" ht="27.75" customHeight="1">
      <c r="A158" s="464">
        <f t="shared" si="2"/>
        <v>19</v>
      </c>
      <c r="B158" s="473"/>
      <c r="C158" s="474"/>
      <c r="D158" s="467"/>
      <c r="E158" s="468"/>
      <c r="F158" s="469"/>
      <c r="G158" s="265"/>
      <c r="H158" s="264"/>
      <c r="I158" s="470"/>
    </row>
    <row r="159" spans="1:18" s="472" customFormat="1" ht="27.75" customHeight="1">
      <c r="A159" s="464">
        <f t="shared" si="2"/>
        <v>20</v>
      </c>
      <c r="B159" s="473"/>
      <c r="C159" s="474"/>
      <c r="D159" s="467"/>
      <c r="E159" s="468"/>
      <c r="F159" s="469"/>
      <c r="G159" s="265"/>
      <c r="H159" s="264"/>
      <c r="I159" s="470"/>
      <c r="J159" s="471"/>
    </row>
    <row r="160" spans="1:18" s="472" customFormat="1" ht="27.75" customHeight="1">
      <c r="A160" s="464">
        <f t="shared" si="2"/>
        <v>21</v>
      </c>
      <c r="B160" s="475"/>
      <c r="C160" s="474"/>
      <c r="D160" s="467"/>
      <c r="E160" s="468"/>
      <c r="F160" s="469"/>
      <c r="G160" s="265"/>
      <c r="H160" s="264"/>
      <c r="I160" s="470"/>
    </row>
    <row r="161" spans="1:16" s="472" customFormat="1" ht="27.75" customHeight="1">
      <c r="A161" s="464">
        <f t="shared" si="2"/>
        <v>22</v>
      </c>
      <c r="B161" s="475"/>
      <c r="C161" s="474"/>
      <c r="D161" s="467"/>
      <c r="E161" s="468"/>
      <c r="F161" s="469"/>
      <c r="G161" s="265"/>
      <c r="H161" s="264"/>
      <c r="I161" s="470"/>
    </row>
    <row r="162" spans="1:16" s="472" customFormat="1" ht="27.75" customHeight="1">
      <c r="A162" s="464">
        <f t="shared" si="2"/>
        <v>23</v>
      </c>
      <c r="B162" s="475"/>
      <c r="C162" s="474"/>
      <c r="D162" s="467"/>
      <c r="E162" s="468"/>
      <c r="F162" s="469"/>
      <c r="G162" s="265"/>
      <c r="H162" s="264"/>
      <c r="I162" s="470"/>
    </row>
    <row r="163" spans="1:16" s="472" customFormat="1" ht="27.75" customHeight="1">
      <c r="A163" s="464">
        <f t="shared" si="2"/>
        <v>24</v>
      </c>
      <c r="B163" s="475"/>
      <c r="C163" s="474"/>
      <c r="D163" s="467"/>
      <c r="E163" s="468"/>
      <c r="F163" s="469"/>
      <c r="G163" s="265"/>
      <c r="H163" s="264"/>
      <c r="I163" s="470"/>
    </row>
    <row r="164" spans="1:16" s="472" customFormat="1" ht="27.75" customHeight="1">
      <c r="A164" s="464">
        <f t="shared" si="2"/>
        <v>25</v>
      </c>
      <c r="B164" s="475"/>
      <c r="C164" s="474"/>
      <c r="D164" s="467"/>
      <c r="E164" s="468"/>
      <c r="F164" s="469"/>
      <c r="G164" s="265"/>
      <c r="H164" s="264"/>
      <c r="I164" s="470"/>
    </row>
    <row r="165" spans="1:16" s="472" customFormat="1" ht="27.75" customHeight="1">
      <c r="A165" s="464">
        <f t="shared" si="2"/>
        <v>26</v>
      </c>
      <c r="B165" s="475"/>
      <c r="C165" s="474"/>
      <c r="D165" s="467"/>
      <c r="E165" s="468"/>
      <c r="F165" s="469"/>
      <c r="G165" s="265"/>
      <c r="H165" s="264"/>
      <c r="I165" s="470"/>
    </row>
    <row r="166" spans="1:16" s="472" customFormat="1" ht="27.75" customHeight="1">
      <c r="A166" s="464">
        <f t="shared" si="2"/>
        <v>27</v>
      </c>
      <c r="B166" s="475"/>
      <c r="C166" s="474"/>
      <c r="D166" s="467"/>
      <c r="E166" s="468"/>
      <c r="F166" s="469"/>
      <c r="G166" s="265"/>
      <c r="H166" s="264"/>
      <c r="I166" s="470"/>
    </row>
    <row r="167" spans="1:16" s="472" customFormat="1" ht="27.75" customHeight="1">
      <c r="A167" s="464">
        <f t="shared" si="2"/>
        <v>1</v>
      </c>
      <c r="B167" s="475"/>
      <c r="C167" s="474"/>
      <c r="D167" s="467"/>
      <c r="E167" s="468"/>
      <c r="F167" s="469"/>
      <c r="G167" s="265"/>
      <c r="H167" s="264"/>
      <c r="I167" s="470"/>
    </row>
    <row r="168" spans="1:16" s="472" customFormat="1" ht="27.75" customHeight="1">
      <c r="A168" s="464">
        <f t="shared" si="2"/>
        <v>2</v>
      </c>
      <c r="B168" s="475"/>
      <c r="C168" s="474"/>
      <c r="D168" s="467"/>
      <c r="E168" s="468"/>
      <c r="F168" s="469"/>
      <c r="G168" s="265"/>
      <c r="H168" s="264"/>
      <c r="I168" s="470"/>
    </row>
    <row r="169" spans="1:16" s="472" customFormat="1" ht="27.75" customHeight="1">
      <c r="A169" s="464">
        <f t="shared" si="2"/>
        <v>3</v>
      </c>
      <c r="B169" s="475"/>
      <c r="C169" s="474"/>
      <c r="D169" s="467"/>
      <c r="E169" s="468"/>
      <c r="F169" s="469"/>
      <c r="G169" s="265"/>
      <c r="H169" s="264"/>
      <c r="I169" s="470"/>
    </row>
    <row r="170" spans="1:16" s="472" customFormat="1" ht="27.75" customHeight="1">
      <c r="A170" s="464">
        <f t="shared" si="2"/>
        <v>4</v>
      </c>
      <c r="B170" s="475"/>
      <c r="C170" s="474"/>
      <c r="D170" s="467"/>
      <c r="E170" s="468"/>
      <c r="F170" s="469"/>
      <c r="G170" s="265"/>
      <c r="H170" s="264"/>
      <c r="I170" s="470"/>
    </row>
    <row r="171" spans="1:16" s="472" customFormat="1" ht="27.75" customHeight="1">
      <c r="A171" s="464">
        <f t="shared" si="2"/>
        <v>5</v>
      </c>
      <c r="B171" s="475"/>
      <c r="C171" s="474"/>
      <c r="D171" s="467"/>
      <c r="E171" s="468"/>
      <c r="F171" s="469"/>
      <c r="G171" s="265"/>
      <c r="H171" s="264"/>
      <c r="I171" s="470"/>
    </row>
    <row r="172" spans="1:16" s="472" customFormat="1" ht="27.75" customHeight="1">
      <c r="A172" s="464">
        <f t="shared" si="2"/>
        <v>6</v>
      </c>
      <c r="B172" s="475"/>
      <c r="C172" s="474"/>
      <c r="D172" s="467"/>
      <c r="E172" s="468"/>
      <c r="F172" s="469"/>
      <c r="G172" s="265"/>
      <c r="H172" s="264"/>
      <c r="I172" s="470"/>
    </row>
    <row r="173" spans="1:16" s="472" customFormat="1" ht="27.75" customHeight="1">
      <c r="A173" s="464">
        <f t="shared" si="2"/>
        <v>7</v>
      </c>
      <c r="B173" s="475"/>
      <c r="C173" s="474"/>
      <c r="D173" s="467"/>
      <c r="E173" s="468"/>
      <c r="F173" s="469"/>
      <c r="G173" s="265"/>
      <c r="H173" s="264"/>
      <c r="I173" s="470"/>
    </row>
    <row r="174" spans="1:16" s="472" customFormat="1" ht="27.75" customHeight="1">
      <c r="A174" s="464">
        <f t="shared" si="2"/>
        <v>8</v>
      </c>
      <c r="B174" s="475"/>
      <c r="C174" s="474"/>
      <c r="D174" s="467"/>
      <c r="E174" s="468"/>
      <c r="F174" s="469"/>
      <c r="G174" s="265"/>
      <c r="H174" s="264"/>
      <c r="I174" s="470"/>
    </row>
    <row r="175" spans="1:16" s="472" customFormat="1" ht="27.75" customHeight="1">
      <c r="A175" s="464">
        <f t="shared" si="2"/>
        <v>9</v>
      </c>
      <c r="B175" s="475"/>
      <c r="C175" s="474"/>
      <c r="D175" s="467"/>
      <c r="E175" s="468"/>
      <c r="F175" s="469"/>
      <c r="G175" s="265"/>
      <c r="H175" s="264"/>
      <c r="I175" s="470"/>
    </row>
    <row r="176" spans="1:16" ht="26.1" customHeight="1">
      <c r="A176" s="464">
        <f t="shared" si="2"/>
        <v>10</v>
      </c>
      <c r="B176" s="475"/>
      <c r="C176" s="474"/>
      <c r="D176" s="467"/>
      <c r="E176" s="468"/>
      <c r="F176" s="469"/>
      <c r="G176" s="265"/>
      <c r="H176" s="264"/>
      <c r="I176" s="470"/>
      <c r="K176" s="453"/>
      <c r="L176" s="453"/>
      <c r="M176" s="453"/>
      <c r="N176" s="453"/>
      <c r="O176" s="453"/>
      <c r="P176" s="453"/>
    </row>
    <row r="177" spans="1:16" ht="26.1" customHeight="1">
      <c r="A177" s="464">
        <f t="shared" si="2"/>
        <v>11</v>
      </c>
      <c r="B177" s="475"/>
      <c r="C177" s="474"/>
      <c r="D177" s="467"/>
      <c r="E177" s="468"/>
      <c r="F177" s="469"/>
      <c r="G177" s="265"/>
      <c r="H177" s="264"/>
      <c r="I177" s="470"/>
      <c r="K177" s="453"/>
      <c r="L177" s="453"/>
      <c r="M177" s="453"/>
      <c r="N177" s="453"/>
      <c r="O177" s="453"/>
      <c r="P177" s="453"/>
    </row>
    <row r="178" spans="1:16" ht="26.1" customHeight="1">
      <c r="A178" s="464">
        <f t="shared" si="2"/>
        <v>12</v>
      </c>
      <c r="B178" s="475"/>
      <c r="C178" s="474"/>
      <c r="D178" s="467"/>
      <c r="E178" s="468"/>
      <c r="F178" s="469"/>
      <c r="G178" s="265"/>
      <c r="H178" s="264"/>
      <c r="I178" s="470"/>
      <c r="K178" s="453"/>
      <c r="L178" s="453"/>
      <c r="M178" s="453"/>
      <c r="N178" s="453"/>
      <c r="O178" s="453"/>
      <c r="P178" s="453"/>
    </row>
    <row r="179" spans="1:16" ht="26.1" customHeight="1">
      <c r="A179" s="464">
        <f t="shared" si="2"/>
        <v>13</v>
      </c>
      <c r="B179" s="475"/>
      <c r="C179" s="474"/>
      <c r="D179" s="467"/>
      <c r="E179" s="468"/>
      <c r="F179" s="469"/>
      <c r="G179" s="265"/>
      <c r="H179" s="264"/>
      <c r="I179" s="470"/>
      <c r="K179" s="453"/>
      <c r="L179" s="453"/>
      <c r="M179" s="453"/>
      <c r="N179" s="453"/>
      <c r="O179" s="453"/>
      <c r="P179" s="453"/>
    </row>
    <row r="180" spans="1:16" ht="26.1" customHeight="1">
      <c r="A180" s="464">
        <f t="shared" si="2"/>
        <v>14</v>
      </c>
      <c r="B180" s="475"/>
      <c r="C180" s="474"/>
      <c r="D180" s="467"/>
      <c r="E180" s="468"/>
      <c r="F180" s="469"/>
      <c r="G180" s="265"/>
      <c r="H180" s="264"/>
      <c r="I180" s="470"/>
      <c r="K180" s="453"/>
      <c r="L180" s="453"/>
      <c r="M180" s="453"/>
      <c r="N180" s="453"/>
      <c r="O180" s="453"/>
      <c r="P180" s="453"/>
    </row>
    <row r="181" spans="1:16" ht="26.1" customHeight="1">
      <c r="A181" s="464">
        <f t="shared" si="2"/>
        <v>15</v>
      </c>
      <c r="B181" s="451"/>
      <c r="C181" s="452"/>
      <c r="D181" s="454"/>
      <c r="G181" s="267"/>
      <c r="I181" s="451"/>
      <c r="K181" s="453"/>
      <c r="L181" s="453"/>
      <c r="M181" s="453"/>
      <c r="N181" s="453"/>
      <c r="O181" s="453"/>
      <c r="P181" s="453"/>
    </row>
    <row r="182" spans="1:16" ht="26.1" customHeight="1">
      <c r="A182" s="464">
        <f t="shared" si="2"/>
        <v>16</v>
      </c>
      <c r="B182" s="451"/>
      <c r="C182" s="452"/>
      <c r="D182" s="454"/>
      <c r="G182" s="267"/>
      <c r="I182" s="451"/>
      <c r="K182" s="453"/>
      <c r="L182" s="453"/>
      <c r="M182" s="453"/>
      <c r="N182" s="453"/>
      <c r="O182" s="453"/>
      <c r="P182" s="453"/>
    </row>
    <row r="183" spans="1:16" ht="26.1" customHeight="1">
      <c r="A183" s="464">
        <f t="shared" si="2"/>
        <v>17</v>
      </c>
      <c r="B183" s="451"/>
      <c r="C183" s="452"/>
      <c r="D183" s="454"/>
      <c r="G183" s="267"/>
      <c r="I183" s="451"/>
      <c r="K183" s="453"/>
      <c r="L183" s="453"/>
      <c r="M183" s="453"/>
      <c r="N183" s="453"/>
      <c r="O183" s="453"/>
      <c r="P183" s="453"/>
    </row>
    <row r="184" spans="1:16" ht="26.1" customHeight="1">
      <c r="A184" s="464">
        <f t="shared" si="2"/>
        <v>18</v>
      </c>
      <c r="B184" s="451"/>
      <c r="C184" s="452"/>
      <c r="D184" s="454"/>
      <c r="G184" s="267"/>
      <c r="I184" s="451"/>
      <c r="K184" s="453"/>
      <c r="L184" s="453"/>
      <c r="M184" s="453"/>
      <c r="N184" s="453"/>
      <c r="O184" s="453"/>
      <c r="P184" s="453"/>
    </row>
    <row r="185" spans="1:16" ht="26.1" customHeight="1">
      <c r="A185" s="464">
        <f t="shared" si="2"/>
        <v>19</v>
      </c>
      <c r="B185" s="451"/>
      <c r="C185" s="452"/>
      <c r="D185" s="454"/>
      <c r="G185" s="267"/>
      <c r="I185" s="451"/>
      <c r="K185" s="453"/>
      <c r="L185" s="453"/>
      <c r="M185" s="453"/>
      <c r="N185" s="453"/>
      <c r="O185" s="453"/>
      <c r="P185" s="453"/>
    </row>
    <row r="186" spans="1:16" ht="26.1" customHeight="1">
      <c r="A186" s="464">
        <f t="shared" si="2"/>
        <v>20</v>
      </c>
      <c r="B186" s="451"/>
      <c r="C186" s="452"/>
      <c r="D186" s="454"/>
      <c r="G186" s="267"/>
      <c r="I186" s="451"/>
      <c r="K186" s="453"/>
      <c r="L186" s="453"/>
      <c r="M186" s="453"/>
      <c r="N186" s="453"/>
      <c r="O186" s="453"/>
      <c r="P186" s="453"/>
    </row>
    <row r="187" spans="1:16" ht="26.1" customHeight="1">
      <c r="A187" s="464">
        <f t="shared" si="2"/>
        <v>21</v>
      </c>
      <c r="B187" s="451"/>
      <c r="C187" s="452"/>
      <c r="D187" s="454"/>
      <c r="G187" s="267"/>
      <c r="I187" s="451"/>
      <c r="K187" s="453"/>
      <c r="L187" s="453"/>
      <c r="M187" s="453"/>
      <c r="N187" s="453"/>
      <c r="O187" s="453"/>
      <c r="P187" s="453"/>
    </row>
    <row r="188" spans="1:16" ht="26.1" customHeight="1">
      <c r="B188" s="451"/>
      <c r="C188" s="452"/>
      <c r="D188" s="454"/>
      <c r="G188" s="267"/>
      <c r="I188" s="451"/>
      <c r="K188" s="453"/>
      <c r="L188" s="453"/>
      <c r="M188" s="453"/>
      <c r="N188" s="453"/>
      <c r="O188" s="453"/>
      <c r="P188" s="453"/>
    </row>
    <row r="189" spans="1:16" ht="26.1" customHeight="1">
      <c r="B189" s="451"/>
      <c r="C189" s="452"/>
      <c r="D189" s="454"/>
      <c r="G189" s="267"/>
      <c r="I189" s="451"/>
      <c r="K189" s="453"/>
      <c r="L189" s="453"/>
      <c r="M189" s="453"/>
      <c r="N189" s="453"/>
      <c r="O189" s="453"/>
      <c r="P189" s="453"/>
    </row>
    <row r="190" spans="1:16" ht="26.1" customHeight="1">
      <c r="B190" s="451"/>
      <c r="C190" s="452"/>
      <c r="D190" s="454"/>
      <c r="G190" s="267"/>
      <c r="I190" s="451"/>
      <c r="K190" s="453"/>
      <c r="L190" s="453"/>
      <c r="M190" s="453"/>
      <c r="N190" s="453"/>
      <c r="O190" s="453"/>
      <c r="P190" s="453"/>
    </row>
    <row r="191" spans="1:16" ht="26.1" customHeight="1">
      <c r="B191" s="451"/>
      <c r="C191" s="452"/>
      <c r="D191" s="454"/>
      <c r="G191" s="267"/>
      <c r="I191" s="451"/>
      <c r="K191" s="453"/>
      <c r="L191" s="453"/>
      <c r="M191" s="453"/>
      <c r="N191" s="453"/>
      <c r="O191" s="453"/>
      <c r="P191" s="453"/>
    </row>
    <row r="192" spans="1:16" ht="26.1" customHeight="1">
      <c r="B192" s="451"/>
      <c r="C192" s="452"/>
      <c r="D192" s="454"/>
      <c r="G192" s="267"/>
      <c r="I192" s="451"/>
      <c r="K192" s="453"/>
      <c r="L192" s="453"/>
      <c r="M192" s="453"/>
      <c r="N192" s="453"/>
      <c r="O192" s="453"/>
      <c r="P192" s="453"/>
    </row>
    <row r="193" spans="2:16" ht="26.1" customHeight="1">
      <c r="B193" s="451"/>
      <c r="C193" s="452"/>
      <c r="D193" s="454"/>
      <c r="G193" s="267"/>
      <c r="I193" s="451"/>
      <c r="K193" s="453"/>
      <c r="L193" s="453"/>
      <c r="M193" s="453"/>
      <c r="N193" s="453"/>
      <c r="O193" s="453"/>
      <c r="P193" s="453"/>
    </row>
    <row r="194" spans="2:16" ht="26.1" customHeight="1">
      <c r="B194" s="451"/>
      <c r="C194" s="452"/>
      <c r="D194" s="454"/>
      <c r="G194" s="267"/>
      <c r="I194" s="451"/>
      <c r="K194" s="453"/>
      <c r="L194" s="453"/>
      <c r="M194" s="453"/>
      <c r="N194" s="453"/>
      <c r="O194" s="453"/>
      <c r="P194" s="453"/>
    </row>
    <row r="195" spans="2:16" ht="26.1" customHeight="1">
      <c r="B195" s="451"/>
      <c r="C195" s="452"/>
      <c r="D195" s="454"/>
      <c r="G195" s="267"/>
      <c r="I195" s="451"/>
      <c r="K195" s="453"/>
      <c r="L195" s="453"/>
      <c r="M195" s="453"/>
      <c r="N195" s="453"/>
      <c r="O195" s="453"/>
      <c r="P195" s="453"/>
    </row>
    <row r="196" spans="2:16" ht="26.1" customHeight="1">
      <c r="B196" s="451"/>
      <c r="C196" s="452"/>
      <c r="D196" s="454"/>
      <c r="G196" s="267"/>
      <c r="I196" s="451"/>
      <c r="K196" s="453"/>
      <c r="L196" s="453"/>
      <c r="M196" s="453"/>
      <c r="N196" s="453"/>
      <c r="O196" s="453"/>
      <c r="P196" s="453"/>
    </row>
    <row r="197" spans="2:16" ht="26.1" customHeight="1">
      <c r="B197" s="451"/>
      <c r="C197" s="452"/>
      <c r="D197" s="454"/>
      <c r="G197" s="267"/>
      <c r="I197" s="451"/>
      <c r="K197" s="453"/>
      <c r="L197" s="453"/>
      <c r="M197" s="453"/>
      <c r="N197" s="453"/>
      <c r="O197" s="453"/>
      <c r="P197" s="453"/>
    </row>
    <row r="198" spans="2:16" ht="26.1" customHeight="1">
      <c r="B198" s="451"/>
      <c r="C198" s="452"/>
      <c r="D198" s="454"/>
      <c r="G198" s="267"/>
      <c r="I198" s="451"/>
      <c r="K198" s="453"/>
      <c r="L198" s="453"/>
      <c r="M198" s="453"/>
      <c r="N198" s="453"/>
      <c r="O198" s="453"/>
      <c r="P198" s="453"/>
    </row>
    <row r="199" spans="2:16" ht="26.1" customHeight="1">
      <c r="B199" s="451"/>
      <c r="C199" s="452"/>
      <c r="D199" s="454"/>
      <c r="G199" s="267"/>
      <c r="I199" s="451"/>
      <c r="K199" s="453"/>
      <c r="L199" s="453"/>
      <c r="M199" s="453"/>
      <c r="N199" s="453"/>
      <c r="O199" s="453"/>
      <c r="P199" s="453"/>
    </row>
    <row r="200" spans="2:16" ht="26.1" customHeight="1">
      <c r="B200" s="451"/>
      <c r="C200" s="452"/>
      <c r="D200" s="454"/>
      <c r="G200" s="267"/>
      <c r="I200" s="451"/>
      <c r="K200" s="453"/>
      <c r="L200" s="453"/>
      <c r="M200" s="453"/>
      <c r="N200" s="453"/>
      <c r="O200" s="453"/>
      <c r="P200" s="453"/>
    </row>
    <row r="201" spans="2:16" ht="26.1" customHeight="1">
      <c r="B201" s="451"/>
      <c r="C201" s="452"/>
      <c r="D201" s="454"/>
      <c r="G201" s="267"/>
      <c r="I201" s="451"/>
      <c r="K201" s="453"/>
      <c r="L201" s="453"/>
      <c r="M201" s="453"/>
      <c r="N201" s="453"/>
      <c r="O201" s="453"/>
      <c r="P201" s="453"/>
    </row>
    <row r="202" spans="2:16" ht="26.1" customHeight="1">
      <c r="B202" s="451"/>
      <c r="C202" s="452"/>
      <c r="D202" s="454"/>
      <c r="G202" s="267"/>
      <c r="I202" s="451"/>
      <c r="K202" s="453"/>
      <c r="L202" s="453"/>
      <c r="M202" s="453"/>
      <c r="N202" s="453"/>
      <c r="O202" s="453"/>
      <c r="P202" s="453"/>
    </row>
    <row r="203" spans="2:16" ht="26.1" customHeight="1">
      <c r="B203" s="451"/>
      <c r="C203" s="452"/>
      <c r="D203" s="454"/>
      <c r="G203" s="267"/>
      <c r="I203" s="451"/>
      <c r="K203" s="453"/>
      <c r="L203" s="453"/>
      <c r="M203" s="453"/>
      <c r="N203" s="453"/>
      <c r="O203" s="453"/>
      <c r="P203" s="453"/>
    </row>
    <row r="204" spans="2:16" ht="26.1" customHeight="1">
      <c r="B204" s="451"/>
      <c r="C204" s="452"/>
      <c r="D204" s="454"/>
      <c r="G204" s="267"/>
      <c r="I204" s="451"/>
      <c r="K204" s="453"/>
      <c r="L204" s="453"/>
      <c r="M204" s="453"/>
      <c r="N204" s="453"/>
      <c r="O204" s="453"/>
      <c r="P204" s="453"/>
    </row>
    <row r="205" spans="2:16" ht="26.1" customHeight="1">
      <c r="B205" s="451"/>
      <c r="C205" s="452"/>
      <c r="D205" s="454"/>
      <c r="G205" s="267"/>
      <c r="I205" s="451"/>
      <c r="K205" s="453"/>
      <c r="L205" s="453"/>
      <c r="M205" s="453"/>
      <c r="N205" s="453"/>
      <c r="O205" s="453"/>
      <c r="P205" s="453"/>
    </row>
    <row r="206" spans="2:16" ht="26.1" customHeight="1">
      <c r="B206" s="451"/>
      <c r="C206" s="452"/>
      <c r="D206" s="454"/>
      <c r="G206" s="267"/>
      <c r="I206" s="451"/>
      <c r="K206" s="453"/>
      <c r="L206" s="453"/>
      <c r="M206" s="453"/>
      <c r="N206" s="453"/>
      <c r="O206" s="453"/>
      <c r="P206" s="453"/>
    </row>
    <row r="207" spans="2:16" ht="26.1" customHeight="1">
      <c r="B207" s="451"/>
      <c r="C207" s="452"/>
      <c r="D207" s="454"/>
      <c r="G207" s="267"/>
      <c r="I207" s="451"/>
      <c r="K207" s="453"/>
      <c r="L207" s="453"/>
      <c r="M207" s="453"/>
      <c r="N207" s="453"/>
      <c r="O207" s="453"/>
      <c r="P207" s="453"/>
    </row>
    <row r="208" spans="2:16" ht="26.1" customHeight="1">
      <c r="B208" s="451"/>
      <c r="C208" s="452"/>
      <c r="D208" s="454"/>
      <c r="I208" s="451"/>
      <c r="K208" s="453"/>
      <c r="L208" s="453"/>
      <c r="M208" s="453"/>
      <c r="N208" s="453"/>
      <c r="O208" s="453"/>
      <c r="P208" s="453"/>
    </row>
    <row r="209" spans="2:16" ht="26.1" customHeight="1">
      <c r="B209" s="451"/>
      <c r="C209" s="452"/>
      <c r="D209" s="454"/>
      <c r="I209" s="451"/>
      <c r="K209" s="453"/>
      <c r="L209" s="453"/>
      <c r="M209" s="453"/>
      <c r="N209" s="453"/>
      <c r="O209" s="453"/>
      <c r="P209" s="453"/>
    </row>
    <row r="210" spans="2:16" ht="26.1" customHeight="1">
      <c r="B210" s="451"/>
      <c r="C210" s="452"/>
      <c r="D210" s="454"/>
      <c r="I210" s="451"/>
      <c r="K210" s="453"/>
      <c r="L210" s="453"/>
      <c r="M210" s="453"/>
      <c r="N210" s="453"/>
      <c r="O210" s="453"/>
      <c r="P210" s="453"/>
    </row>
    <row r="211" spans="2:16" ht="26.1" customHeight="1">
      <c r="B211" s="451"/>
      <c r="C211" s="452"/>
      <c r="D211" s="454"/>
      <c r="I211" s="451"/>
      <c r="K211" s="453"/>
      <c r="L211" s="453"/>
      <c r="M211" s="453"/>
      <c r="N211" s="453"/>
      <c r="O211" s="453"/>
      <c r="P211" s="453"/>
    </row>
    <row r="212" spans="2:16" ht="26.1" customHeight="1">
      <c r="B212" s="451"/>
      <c r="C212" s="452"/>
      <c r="D212" s="454"/>
      <c r="I212" s="451"/>
      <c r="K212" s="453"/>
      <c r="L212" s="453"/>
      <c r="M212" s="453"/>
      <c r="N212" s="453"/>
      <c r="O212" s="453"/>
      <c r="P212" s="453"/>
    </row>
    <row r="213" spans="2:16" ht="26.1" customHeight="1">
      <c r="B213" s="451"/>
      <c r="C213" s="452"/>
      <c r="D213" s="454"/>
      <c r="I213" s="451"/>
      <c r="K213" s="453"/>
      <c r="L213" s="453"/>
      <c r="M213" s="453"/>
      <c r="N213" s="453"/>
      <c r="O213" s="453"/>
      <c r="P213" s="453"/>
    </row>
    <row r="214" spans="2:16" ht="26.1" customHeight="1">
      <c r="B214" s="451"/>
      <c r="C214" s="452"/>
      <c r="D214" s="454"/>
      <c r="I214" s="451"/>
      <c r="K214" s="453"/>
      <c r="L214" s="453"/>
      <c r="M214" s="453"/>
      <c r="N214" s="453"/>
      <c r="O214" s="453"/>
      <c r="P214" s="453"/>
    </row>
    <row r="215" spans="2:16" ht="26.1" customHeight="1">
      <c r="B215" s="451"/>
      <c r="C215" s="452"/>
      <c r="D215" s="454"/>
      <c r="I215" s="451"/>
      <c r="K215" s="453"/>
      <c r="L215" s="453"/>
      <c r="M215" s="453"/>
      <c r="N215" s="453"/>
      <c r="O215" s="453"/>
      <c r="P215" s="453"/>
    </row>
    <row r="216" spans="2:16" ht="26.1" customHeight="1">
      <c r="B216" s="451"/>
      <c r="C216" s="452"/>
      <c r="D216" s="454"/>
      <c r="I216" s="451"/>
      <c r="K216" s="453"/>
      <c r="L216" s="453"/>
      <c r="M216" s="453"/>
      <c r="N216" s="453"/>
      <c r="O216" s="453"/>
      <c r="P216" s="453"/>
    </row>
    <row r="217" spans="2:16" ht="26.1" customHeight="1">
      <c r="B217" s="451"/>
      <c r="C217" s="452"/>
      <c r="D217" s="454"/>
      <c r="I217" s="451"/>
      <c r="K217" s="453"/>
      <c r="L217" s="453"/>
      <c r="M217" s="453"/>
      <c r="N217" s="453"/>
      <c r="O217" s="453"/>
      <c r="P217" s="453"/>
    </row>
    <row r="218" spans="2:16" ht="26.1" customHeight="1">
      <c r="B218" s="451"/>
      <c r="C218" s="452"/>
      <c r="D218" s="454"/>
      <c r="I218" s="451"/>
      <c r="K218" s="453"/>
      <c r="L218" s="453"/>
      <c r="M218" s="453"/>
      <c r="N218" s="453"/>
      <c r="O218" s="453"/>
      <c r="P218" s="453"/>
    </row>
  </sheetData>
  <mergeCells count="3">
    <mergeCell ref="B4:C4"/>
    <mergeCell ref="B79:C79"/>
    <mergeCell ref="B90:C90"/>
  </mergeCells>
  <phoneticPr fontId="5"/>
  <printOptions horizontalCentered="1" verticalCentered="1" gridLinesSet="0"/>
  <pageMargins left="0.59055118110236227" right="0.59055118110236227" top="0.78740157480314965" bottom="0.59055118110236227" header="0.39370078740157483" footer="0.39370078740157483"/>
  <pageSetup paperSize="9" scale="92" firstPageNumber="35" orientation="portrait" useFirstPageNumber="1" r:id="rId1"/>
  <headerFooter scaleWithDoc="0" alignWithMargins="0">
    <oddFooter>&amp;C&amp;"ＭＳ Ｐ明朝,標準"
&amp;R&amp;"ＭＳ Ｐ明朝,標準"一関工業高専図書館改修等工事
（&amp;P）</oddFooter>
  </headerFooter>
  <rowBreaks count="5" manualBreakCount="5">
    <brk id="31" min="1" max="8" man="1"/>
    <brk id="58" min="1" max="8" man="1"/>
    <brk id="85" min="1" max="8" man="1"/>
    <brk id="112" min="1" max="8" man="1"/>
    <brk id="139" min="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99"/>
  <sheetViews>
    <sheetView view="pageBreakPreview" topLeftCell="C421" zoomScale="75" zoomScaleNormal="100" zoomScaleSheetLayoutView="75" workbookViewId="0">
      <selection activeCell="K104" activeCellId="2" sqref="K95 K98:K99 K104"/>
    </sheetView>
  </sheetViews>
  <sheetFormatPr defaultColWidth="9" defaultRowHeight="12"/>
  <cols>
    <col min="1" max="1" width="6.25" style="266" bestFit="1" customWidth="1"/>
    <col min="2" max="2" width="5.75" style="266" customWidth="1"/>
    <col min="3" max="3" width="16.125" style="322" customWidth="1"/>
    <col min="4" max="4" width="7" style="266" hidden="1" customWidth="1"/>
    <col min="5" max="5" width="19.375" style="266" customWidth="1"/>
    <col min="6" max="6" width="26.75" style="266" customWidth="1"/>
    <col min="7" max="7" width="7.5" style="323" customWidth="1"/>
    <col min="8" max="8" width="5.625" style="266" bestFit="1" customWidth="1"/>
    <col min="9" max="9" width="8.625" style="266" bestFit="1" customWidth="1"/>
    <col min="10" max="10" width="12.375" style="324" bestFit="1" customWidth="1"/>
    <col min="11" max="11" width="10" style="266" customWidth="1"/>
    <col min="12" max="12" width="15" style="266" customWidth="1"/>
    <col min="13" max="13" width="65.625" style="266" customWidth="1"/>
    <col min="14" max="16384" width="9" style="266"/>
  </cols>
  <sheetData>
    <row r="1" spans="1:12" s="484" customFormat="1" ht="13.5" customHeight="1">
      <c r="A1" s="464"/>
      <c r="B1" s="487"/>
      <c r="C1" s="488"/>
      <c r="D1" s="489"/>
      <c r="E1" s="487"/>
      <c r="F1" s="487"/>
      <c r="G1" s="268"/>
      <c r="H1" s="490"/>
      <c r="I1" s="487"/>
      <c r="J1" s="487"/>
      <c r="K1" s="487"/>
    </row>
    <row r="2" spans="1:12" s="484" customFormat="1" ht="12.75" customHeight="1" thickBot="1">
      <c r="A2" s="464"/>
      <c r="B2" s="487"/>
      <c r="C2" s="491"/>
      <c r="D2" s="492"/>
      <c r="E2" s="492"/>
      <c r="F2" s="487"/>
      <c r="G2" s="268"/>
      <c r="H2" s="490"/>
      <c r="I2" s="487"/>
      <c r="J2" s="487"/>
      <c r="K2" s="487"/>
    </row>
    <row r="3" spans="1:12" s="484" customFormat="1" ht="20.100000000000001" customHeight="1" thickBot="1">
      <c r="A3" s="464"/>
      <c r="B3" s="493" t="s">
        <v>820</v>
      </c>
      <c r="C3" s="494"/>
      <c r="E3" s="495" t="str">
        <f>[2]基本入力!$D$1</f>
        <v>一関工業高専機械実習工場改修等工事（電気設備）</v>
      </c>
      <c r="F3" s="496"/>
      <c r="G3" s="268"/>
      <c r="H3" s="490"/>
      <c r="I3" s="269"/>
      <c r="J3" s="487"/>
      <c r="K3" s="487"/>
    </row>
    <row r="4" spans="1:12" s="484" customFormat="1" ht="20.100000000000001" customHeight="1" thickBot="1">
      <c r="A4" s="464"/>
      <c r="B4" s="497"/>
      <c r="C4" s="488" t="s">
        <v>821</v>
      </c>
      <c r="D4" s="498"/>
      <c r="E4" s="498"/>
      <c r="F4" s="498"/>
      <c r="G4" s="268"/>
      <c r="H4" s="490"/>
      <c r="I4" s="269"/>
      <c r="J4" s="487"/>
      <c r="K4" s="487"/>
    </row>
    <row r="5" spans="1:12" s="484" customFormat="1" ht="32.25" customHeight="1" thickBot="1">
      <c r="A5" s="464"/>
      <c r="B5" s="487"/>
      <c r="C5" s="499" t="s">
        <v>822</v>
      </c>
      <c r="D5" s="500" t="s">
        <v>823</v>
      </c>
      <c r="E5" s="499" t="s">
        <v>824</v>
      </c>
      <c r="F5" s="501" t="s">
        <v>825</v>
      </c>
      <c r="G5" s="270" t="s">
        <v>145</v>
      </c>
      <c r="H5" s="499" t="s">
        <v>144</v>
      </c>
      <c r="I5" s="271" t="s">
        <v>826</v>
      </c>
      <c r="J5" s="271" t="s">
        <v>827</v>
      </c>
      <c r="K5" s="499" t="s">
        <v>828</v>
      </c>
    </row>
    <row r="6" spans="1:12" s="484" customFormat="1" ht="32.25" customHeight="1" thickBot="1">
      <c r="A6" s="464">
        <f>IF(A5=27,1,A5+1)</f>
        <v>1</v>
      </c>
      <c r="C6" s="272" t="s">
        <v>829</v>
      </c>
      <c r="D6" s="502"/>
      <c r="E6" s="273" t="str">
        <f>+[2]Ⅲ.細目!B5&amp;[2]Ⅲ.細目!C5</f>
        <v>Ⅲ.電気設備改修　</v>
      </c>
      <c r="F6" s="274"/>
      <c r="G6" s="503" t="s">
        <v>830</v>
      </c>
      <c r="H6" s="504"/>
      <c r="I6" s="505"/>
      <c r="J6" s="273" t="s">
        <v>831</v>
      </c>
      <c r="K6" s="275"/>
    </row>
    <row r="7" spans="1:12" s="484" customFormat="1" ht="32.25" customHeight="1">
      <c r="A7" s="464">
        <f t="shared" ref="A7:A70" si="0">IF(A6=27,1,A6+1)</f>
        <v>2</v>
      </c>
      <c r="B7" s="506"/>
      <c r="C7" s="507" t="s">
        <v>832</v>
      </c>
      <c r="D7" s="508"/>
      <c r="E7" s="509" t="s">
        <v>724</v>
      </c>
      <c r="F7" s="510" t="s">
        <v>833</v>
      </c>
      <c r="G7" s="511">
        <v>22</v>
      </c>
      <c r="H7" s="512" t="s">
        <v>74</v>
      </c>
      <c r="I7" s="277"/>
      <c r="J7" s="278">
        <f>+I7*G7</f>
        <v>0</v>
      </c>
      <c r="K7" s="513" t="s">
        <v>721</v>
      </c>
    </row>
    <row r="8" spans="1:12" s="484" customFormat="1" ht="32.25" customHeight="1">
      <c r="A8" s="464">
        <f t="shared" si="0"/>
        <v>3</v>
      </c>
      <c r="B8" s="506"/>
      <c r="C8" s="507"/>
      <c r="D8" s="508"/>
      <c r="E8" s="514" t="s">
        <v>724</v>
      </c>
      <c r="F8" s="510" t="s">
        <v>834</v>
      </c>
      <c r="G8" s="511">
        <v>6</v>
      </c>
      <c r="H8" s="512" t="s">
        <v>74</v>
      </c>
      <c r="I8" s="277"/>
      <c r="J8" s="278">
        <f>+I8*G8</f>
        <v>0</v>
      </c>
      <c r="K8" s="513" t="s">
        <v>721</v>
      </c>
    </row>
    <row r="9" spans="1:12" s="484" customFormat="1" ht="32.25" customHeight="1">
      <c r="A9" s="464">
        <f t="shared" si="0"/>
        <v>4</v>
      </c>
      <c r="B9" s="506"/>
      <c r="C9" s="507"/>
      <c r="D9" s="508"/>
      <c r="E9" s="514"/>
      <c r="F9" s="510"/>
      <c r="G9" s="511"/>
      <c r="H9" s="512"/>
      <c r="I9" s="279" t="s">
        <v>835</v>
      </c>
      <c r="J9" s="278">
        <f>SUM(J7:J8)</f>
        <v>0</v>
      </c>
      <c r="K9" s="513"/>
      <c r="L9" s="487"/>
    </row>
    <row r="10" spans="1:12" s="484" customFormat="1" ht="32.25" customHeight="1" thickBot="1">
      <c r="A10" s="464">
        <f t="shared" si="0"/>
        <v>5</v>
      </c>
      <c r="B10" s="506"/>
      <c r="C10" s="515"/>
      <c r="D10" s="516"/>
      <c r="E10" s="517"/>
      <c r="F10" s="518"/>
      <c r="G10" s="519"/>
      <c r="H10" s="520"/>
      <c r="I10" s="280"/>
      <c r="J10" s="281"/>
      <c r="K10" s="521"/>
      <c r="L10" s="487"/>
    </row>
    <row r="11" spans="1:12" s="484" customFormat="1" ht="32.25" customHeight="1" thickTop="1">
      <c r="A11" s="464">
        <f t="shared" si="0"/>
        <v>6</v>
      </c>
      <c r="B11" s="506"/>
      <c r="C11" s="507" t="s">
        <v>836</v>
      </c>
      <c r="D11" s="508"/>
      <c r="E11" s="514" t="s">
        <v>726</v>
      </c>
      <c r="F11" s="510" t="s">
        <v>837</v>
      </c>
      <c r="G11" s="511">
        <v>15</v>
      </c>
      <c r="H11" s="512" t="s">
        <v>74</v>
      </c>
      <c r="I11" s="277"/>
      <c r="J11" s="278">
        <f t="shared" ref="J11:J14" si="1">+I11*G11</f>
        <v>0</v>
      </c>
      <c r="K11" s="513" t="s">
        <v>721</v>
      </c>
    </row>
    <row r="12" spans="1:12" s="484" customFormat="1" ht="32.25" customHeight="1">
      <c r="A12" s="464">
        <f t="shared" si="0"/>
        <v>7</v>
      </c>
      <c r="B12" s="506"/>
      <c r="C12" s="507"/>
      <c r="D12" s="508"/>
      <c r="E12" s="514" t="s">
        <v>726</v>
      </c>
      <c r="F12" s="510" t="s">
        <v>838</v>
      </c>
      <c r="G12" s="511">
        <v>43</v>
      </c>
      <c r="H12" s="512" t="s">
        <v>74</v>
      </c>
      <c r="I12" s="277"/>
      <c r="J12" s="278">
        <f t="shared" si="1"/>
        <v>0</v>
      </c>
      <c r="K12" s="513" t="s">
        <v>721</v>
      </c>
    </row>
    <row r="13" spans="1:12" s="484" customFormat="1" ht="32.25" customHeight="1">
      <c r="A13" s="464">
        <f t="shared" si="0"/>
        <v>8</v>
      </c>
      <c r="B13" s="506"/>
      <c r="C13" s="507"/>
      <c r="D13" s="508"/>
      <c r="E13" s="514" t="s">
        <v>839</v>
      </c>
      <c r="F13" s="510" t="s">
        <v>840</v>
      </c>
      <c r="G13" s="511">
        <v>3</v>
      </c>
      <c r="H13" s="512" t="s">
        <v>74</v>
      </c>
      <c r="I13" s="277"/>
      <c r="J13" s="278">
        <f t="shared" si="1"/>
        <v>0</v>
      </c>
      <c r="K13" s="513" t="s">
        <v>721</v>
      </c>
    </row>
    <row r="14" spans="1:12" s="484" customFormat="1" ht="32.25" customHeight="1">
      <c r="A14" s="464">
        <f t="shared" si="0"/>
        <v>9</v>
      </c>
      <c r="B14" s="506"/>
      <c r="C14" s="507"/>
      <c r="D14" s="508"/>
      <c r="E14" s="514" t="s">
        <v>839</v>
      </c>
      <c r="F14" s="510" t="s">
        <v>841</v>
      </c>
      <c r="G14" s="511">
        <v>4</v>
      </c>
      <c r="H14" s="512" t="s">
        <v>74</v>
      </c>
      <c r="I14" s="277"/>
      <c r="J14" s="278">
        <f t="shared" si="1"/>
        <v>0</v>
      </c>
      <c r="K14" s="513" t="s">
        <v>721</v>
      </c>
    </row>
    <row r="15" spans="1:12" s="484" customFormat="1" ht="32.25" customHeight="1">
      <c r="A15" s="464">
        <f t="shared" si="0"/>
        <v>10</v>
      </c>
      <c r="B15" s="506"/>
      <c r="C15" s="522"/>
      <c r="D15" s="523"/>
      <c r="E15" s="524"/>
      <c r="F15" s="525"/>
      <c r="G15" s="526"/>
      <c r="H15" s="527"/>
      <c r="I15" s="279" t="s">
        <v>835</v>
      </c>
      <c r="J15" s="278">
        <f>SUM(J11:J14)</f>
        <v>0</v>
      </c>
      <c r="K15" s="528"/>
    </row>
    <row r="16" spans="1:12" s="484" customFormat="1" ht="32.25" customHeight="1" thickBot="1">
      <c r="A16" s="464">
        <f t="shared" si="0"/>
        <v>11</v>
      </c>
      <c r="B16" s="506"/>
      <c r="C16" s="515"/>
      <c r="D16" s="516"/>
      <c r="E16" s="517"/>
      <c r="F16" s="518"/>
      <c r="G16" s="519"/>
      <c r="H16" s="520"/>
      <c r="I16" s="280"/>
      <c r="J16" s="281"/>
      <c r="K16" s="521"/>
    </row>
    <row r="17" spans="1:12" s="484" customFormat="1" ht="32.25" customHeight="1" thickTop="1">
      <c r="A17" s="464">
        <f t="shared" si="0"/>
        <v>12</v>
      </c>
      <c r="B17" s="506"/>
      <c r="C17" s="723" t="s">
        <v>1674</v>
      </c>
      <c r="D17" s="724"/>
      <c r="E17" s="725" t="s">
        <v>1675</v>
      </c>
      <c r="F17" s="726" t="s">
        <v>1676</v>
      </c>
      <c r="G17" s="727">
        <v>1</v>
      </c>
      <c r="H17" s="728" t="s">
        <v>849</v>
      </c>
      <c r="I17" s="729"/>
      <c r="J17" s="730">
        <f t="shared" ref="J17" si="2">+I17*G17</f>
        <v>0</v>
      </c>
      <c r="K17" s="731" t="s">
        <v>1677</v>
      </c>
    </row>
    <row r="18" spans="1:12" s="484" customFormat="1" ht="32.25" customHeight="1">
      <c r="A18" s="464">
        <f t="shared" si="0"/>
        <v>13</v>
      </c>
      <c r="B18" s="506"/>
      <c r="C18" s="507"/>
      <c r="D18" s="508"/>
      <c r="E18" s="514"/>
      <c r="F18" s="510"/>
      <c r="G18" s="511"/>
      <c r="H18" s="512"/>
      <c r="I18" s="279" t="s">
        <v>835</v>
      </c>
      <c r="J18" s="278">
        <f>SUM(J17:J17)</f>
        <v>0</v>
      </c>
      <c r="K18" s="513"/>
    </row>
    <row r="19" spans="1:12" s="484" customFormat="1" ht="32.25" customHeight="1" thickBot="1">
      <c r="A19" s="464">
        <f t="shared" si="0"/>
        <v>14</v>
      </c>
      <c r="B19" s="506"/>
      <c r="C19" s="515"/>
      <c r="D19" s="516"/>
      <c r="E19" s="517"/>
      <c r="F19" s="518"/>
      <c r="G19" s="519"/>
      <c r="H19" s="520"/>
      <c r="I19" s="280"/>
      <c r="J19" s="281"/>
      <c r="K19" s="521"/>
    </row>
    <row r="20" spans="1:12" s="484" customFormat="1" ht="32.25" customHeight="1" thickTop="1">
      <c r="A20" s="464">
        <f t="shared" si="0"/>
        <v>15</v>
      </c>
      <c r="B20" s="506"/>
      <c r="C20" s="529" t="s">
        <v>727</v>
      </c>
      <c r="D20" s="534"/>
      <c r="E20" s="530" t="s">
        <v>727</v>
      </c>
      <c r="F20" s="535" t="s">
        <v>842</v>
      </c>
      <c r="G20" s="536">
        <v>15</v>
      </c>
      <c r="H20" s="537" t="s">
        <v>74</v>
      </c>
      <c r="I20" s="282"/>
      <c r="J20" s="283">
        <f>+I20*G20</f>
        <v>0</v>
      </c>
      <c r="K20" s="533" t="s">
        <v>843</v>
      </c>
    </row>
    <row r="21" spans="1:12" s="484" customFormat="1" ht="32.25" customHeight="1">
      <c r="A21" s="464">
        <f t="shared" si="0"/>
        <v>16</v>
      </c>
      <c r="B21" s="506"/>
      <c r="C21" s="522"/>
      <c r="D21" s="523"/>
      <c r="E21" s="524" t="s">
        <v>727</v>
      </c>
      <c r="F21" s="525" t="s">
        <v>844</v>
      </c>
      <c r="G21" s="526">
        <v>3</v>
      </c>
      <c r="H21" s="527" t="s">
        <v>74</v>
      </c>
      <c r="I21" s="284"/>
      <c r="J21" s="285">
        <f>+I21*G21</f>
        <v>0</v>
      </c>
      <c r="K21" s="528" t="s">
        <v>721</v>
      </c>
    </row>
    <row r="22" spans="1:12" s="484" customFormat="1" ht="32.25" customHeight="1">
      <c r="A22" s="464">
        <f t="shared" si="0"/>
        <v>17</v>
      </c>
      <c r="B22" s="506"/>
      <c r="C22" s="507"/>
      <c r="D22" s="508"/>
      <c r="E22" s="514"/>
      <c r="F22" s="510"/>
      <c r="G22" s="511"/>
      <c r="H22" s="512"/>
      <c r="I22" s="279" t="s">
        <v>845</v>
      </c>
      <c r="J22" s="278">
        <f>SUM(J20:J21)</f>
        <v>0</v>
      </c>
      <c r="K22" s="513"/>
    </row>
    <row r="23" spans="1:12" s="484" customFormat="1" ht="32.25" customHeight="1" thickBot="1">
      <c r="A23" s="464">
        <f t="shared" si="0"/>
        <v>18</v>
      </c>
      <c r="B23" s="506"/>
      <c r="C23" s="538"/>
      <c r="D23" s="539"/>
      <c r="E23" s="540"/>
      <c r="F23" s="541"/>
      <c r="G23" s="542"/>
      <c r="H23" s="543"/>
      <c r="I23" s="286"/>
      <c r="J23" s="287"/>
      <c r="K23" s="544"/>
    </row>
    <row r="24" spans="1:12" s="484" customFormat="1" ht="32.25" customHeight="1" thickTop="1">
      <c r="A24" s="464">
        <f t="shared" si="0"/>
        <v>19</v>
      </c>
      <c r="B24" s="506"/>
      <c r="C24" s="529" t="s">
        <v>846</v>
      </c>
      <c r="D24" s="508"/>
      <c r="E24" s="530" t="s">
        <v>847</v>
      </c>
      <c r="F24" s="510" t="s">
        <v>848</v>
      </c>
      <c r="G24" s="531">
        <v>1</v>
      </c>
      <c r="H24" s="532" t="s">
        <v>849</v>
      </c>
      <c r="I24" s="288"/>
      <c r="J24" s="278">
        <f t="shared" ref="J24" si="3">+I24*G24</f>
        <v>0</v>
      </c>
      <c r="K24" s="533" t="s">
        <v>721</v>
      </c>
    </row>
    <row r="25" spans="1:12" s="484" customFormat="1" ht="32.25" customHeight="1">
      <c r="A25" s="464">
        <f t="shared" si="0"/>
        <v>20</v>
      </c>
      <c r="B25" s="506"/>
      <c r="C25" s="507"/>
      <c r="D25" s="508"/>
      <c r="E25" s="514"/>
      <c r="F25" s="510"/>
      <c r="G25" s="511"/>
      <c r="H25" s="512"/>
      <c r="I25" s="279" t="s">
        <v>835</v>
      </c>
      <c r="J25" s="278">
        <f>SUM(J24:J24)</f>
        <v>0</v>
      </c>
      <c r="K25" s="513"/>
    </row>
    <row r="26" spans="1:12" s="484" customFormat="1" ht="32.25" customHeight="1" thickBot="1">
      <c r="A26" s="464">
        <f t="shared" si="0"/>
        <v>21</v>
      </c>
      <c r="B26" s="506"/>
      <c r="C26" s="515"/>
      <c r="D26" s="516"/>
      <c r="E26" s="517"/>
      <c r="F26" s="518"/>
      <c r="G26" s="519"/>
      <c r="H26" s="520"/>
      <c r="I26" s="280"/>
      <c r="J26" s="281"/>
      <c r="K26" s="521"/>
    </row>
    <row r="27" spans="1:12" s="484" customFormat="1" ht="32.25" customHeight="1" thickTop="1">
      <c r="A27" s="464">
        <f t="shared" si="0"/>
        <v>22</v>
      </c>
      <c r="B27" s="506"/>
      <c r="C27" s="529" t="s">
        <v>850</v>
      </c>
      <c r="D27" s="534"/>
      <c r="E27" s="530" t="s">
        <v>726</v>
      </c>
      <c r="F27" s="545" t="s">
        <v>851</v>
      </c>
      <c r="G27" s="531">
        <v>7</v>
      </c>
      <c r="H27" s="532" t="s">
        <v>74</v>
      </c>
      <c r="I27" s="288"/>
      <c r="J27" s="283">
        <f>+I27*G27</f>
        <v>0</v>
      </c>
      <c r="K27" s="533" t="s">
        <v>852</v>
      </c>
      <c r="L27" s="546"/>
    </row>
    <row r="28" spans="1:12" s="484" customFormat="1" ht="32.25" customHeight="1">
      <c r="A28" s="464">
        <f t="shared" si="0"/>
        <v>23</v>
      </c>
      <c r="B28" s="506"/>
      <c r="C28" s="507"/>
      <c r="D28" s="508"/>
      <c r="E28" s="514" t="s">
        <v>853</v>
      </c>
      <c r="F28" s="510" t="s">
        <v>854</v>
      </c>
      <c r="G28" s="511">
        <v>1</v>
      </c>
      <c r="H28" s="512" t="s">
        <v>720</v>
      </c>
      <c r="I28" s="277"/>
      <c r="J28" s="278">
        <f t="shared" ref="J28:J34" si="4">+I28*G28</f>
        <v>0</v>
      </c>
      <c r="K28" s="513" t="s">
        <v>852</v>
      </c>
    </row>
    <row r="29" spans="1:12" s="484" customFormat="1" ht="32.25" customHeight="1">
      <c r="A29" s="464">
        <f t="shared" si="0"/>
        <v>24</v>
      </c>
      <c r="B29" s="506"/>
      <c r="C29" s="507"/>
      <c r="D29" s="508"/>
      <c r="E29" s="514" t="s">
        <v>853</v>
      </c>
      <c r="F29" s="510" t="s">
        <v>855</v>
      </c>
      <c r="G29" s="511">
        <v>1</v>
      </c>
      <c r="H29" s="512" t="s">
        <v>720</v>
      </c>
      <c r="I29" s="277"/>
      <c r="J29" s="278">
        <f t="shared" si="4"/>
        <v>0</v>
      </c>
      <c r="K29" s="513" t="s">
        <v>852</v>
      </c>
    </row>
    <row r="30" spans="1:12" s="484" customFormat="1" ht="32.25" customHeight="1">
      <c r="A30" s="464">
        <f t="shared" si="0"/>
        <v>25</v>
      </c>
      <c r="B30" s="506"/>
      <c r="C30" s="507"/>
      <c r="D30" s="508"/>
      <c r="E30" s="514" t="s">
        <v>724</v>
      </c>
      <c r="F30" s="510" t="s">
        <v>856</v>
      </c>
      <c r="G30" s="511">
        <v>21</v>
      </c>
      <c r="H30" s="512" t="s">
        <v>74</v>
      </c>
      <c r="I30" s="277"/>
      <c r="J30" s="278">
        <f t="shared" si="4"/>
        <v>0</v>
      </c>
      <c r="K30" s="513" t="s">
        <v>857</v>
      </c>
    </row>
    <row r="31" spans="1:12" s="484" customFormat="1" ht="32.25" customHeight="1">
      <c r="A31" s="464">
        <f t="shared" si="0"/>
        <v>26</v>
      </c>
      <c r="B31" s="506"/>
      <c r="C31" s="507"/>
      <c r="D31" s="508"/>
      <c r="E31" s="514" t="s">
        <v>724</v>
      </c>
      <c r="F31" s="510" t="s">
        <v>858</v>
      </c>
      <c r="G31" s="511">
        <v>4</v>
      </c>
      <c r="H31" s="512" t="s">
        <v>74</v>
      </c>
      <c r="I31" s="277"/>
      <c r="J31" s="278">
        <f t="shared" si="4"/>
        <v>0</v>
      </c>
      <c r="K31" s="513" t="s">
        <v>857</v>
      </c>
    </row>
    <row r="32" spans="1:12" s="484" customFormat="1" ht="32.25" customHeight="1">
      <c r="A32" s="464">
        <f t="shared" si="0"/>
        <v>27</v>
      </c>
      <c r="B32" s="506"/>
      <c r="C32" s="507"/>
      <c r="D32" s="508"/>
      <c r="E32" s="514" t="s">
        <v>726</v>
      </c>
      <c r="F32" s="510" t="s">
        <v>859</v>
      </c>
      <c r="G32" s="511">
        <v>25</v>
      </c>
      <c r="H32" s="512" t="s">
        <v>74</v>
      </c>
      <c r="I32" s="277"/>
      <c r="J32" s="278">
        <f t="shared" si="4"/>
        <v>0</v>
      </c>
      <c r="K32" s="513" t="s">
        <v>857</v>
      </c>
    </row>
    <row r="33" spans="1:11" s="484" customFormat="1" ht="32.25" customHeight="1">
      <c r="A33" s="464">
        <f t="shared" si="0"/>
        <v>1</v>
      </c>
      <c r="B33" s="506"/>
      <c r="C33" s="507"/>
      <c r="D33" s="508"/>
      <c r="E33" s="514" t="s">
        <v>726</v>
      </c>
      <c r="F33" s="510" t="s">
        <v>860</v>
      </c>
      <c r="G33" s="511">
        <v>3</v>
      </c>
      <c r="H33" s="512" t="s">
        <v>74</v>
      </c>
      <c r="I33" s="277"/>
      <c r="J33" s="278">
        <f t="shared" si="4"/>
        <v>0</v>
      </c>
      <c r="K33" s="513" t="s">
        <v>857</v>
      </c>
    </row>
    <row r="34" spans="1:11" s="484" customFormat="1" ht="32.25" customHeight="1">
      <c r="A34" s="464">
        <f t="shared" si="0"/>
        <v>2</v>
      </c>
      <c r="B34" s="506"/>
      <c r="C34" s="507"/>
      <c r="D34" s="508"/>
      <c r="E34" s="514" t="s">
        <v>726</v>
      </c>
      <c r="F34" s="510" t="s">
        <v>861</v>
      </c>
      <c r="G34" s="511">
        <v>37</v>
      </c>
      <c r="H34" s="512" t="s">
        <v>74</v>
      </c>
      <c r="I34" s="277"/>
      <c r="J34" s="278">
        <f t="shared" si="4"/>
        <v>0</v>
      </c>
      <c r="K34" s="513" t="s">
        <v>857</v>
      </c>
    </row>
    <row r="35" spans="1:11" s="484" customFormat="1" ht="32.25" customHeight="1">
      <c r="A35" s="464">
        <f t="shared" si="0"/>
        <v>3</v>
      </c>
      <c r="B35" s="506"/>
      <c r="C35" s="507"/>
      <c r="D35" s="508"/>
      <c r="E35" s="514" t="s">
        <v>726</v>
      </c>
      <c r="F35" s="510" t="s">
        <v>862</v>
      </c>
      <c r="G35" s="511">
        <v>4</v>
      </c>
      <c r="H35" s="512" t="s">
        <v>74</v>
      </c>
      <c r="I35" s="277"/>
      <c r="J35" s="278">
        <f>+I35*G35</f>
        <v>0</v>
      </c>
      <c r="K35" s="513" t="s">
        <v>857</v>
      </c>
    </row>
    <row r="36" spans="1:11" s="484" customFormat="1" ht="32.25" customHeight="1">
      <c r="A36" s="464">
        <f t="shared" si="0"/>
        <v>4</v>
      </c>
      <c r="B36" s="506"/>
      <c r="C36" s="507"/>
      <c r="D36" s="508"/>
      <c r="E36" s="514" t="s">
        <v>726</v>
      </c>
      <c r="F36" s="510" t="s">
        <v>863</v>
      </c>
      <c r="G36" s="511">
        <v>4</v>
      </c>
      <c r="H36" s="512" t="s">
        <v>74</v>
      </c>
      <c r="I36" s="277"/>
      <c r="J36" s="278">
        <f>+I36*G36</f>
        <v>0</v>
      </c>
      <c r="K36" s="513" t="s">
        <v>857</v>
      </c>
    </row>
    <row r="37" spans="1:11" s="484" customFormat="1" ht="32.25" customHeight="1">
      <c r="A37" s="464">
        <f t="shared" si="0"/>
        <v>5</v>
      </c>
      <c r="B37" s="506"/>
      <c r="C37" s="507"/>
      <c r="D37" s="508"/>
      <c r="E37" s="514" t="s">
        <v>727</v>
      </c>
      <c r="F37" s="510" t="s">
        <v>864</v>
      </c>
      <c r="G37" s="511">
        <v>25</v>
      </c>
      <c r="H37" s="512" t="s">
        <v>74</v>
      </c>
      <c r="I37" s="277"/>
      <c r="J37" s="278">
        <f t="shared" ref="J37:J40" si="5">+I37*G37</f>
        <v>0</v>
      </c>
      <c r="K37" s="513" t="s">
        <v>857</v>
      </c>
    </row>
    <row r="38" spans="1:11" s="484" customFormat="1" ht="32.25" customHeight="1">
      <c r="A38" s="464">
        <f t="shared" si="0"/>
        <v>6</v>
      </c>
      <c r="B38" s="506"/>
      <c r="C38" s="507"/>
      <c r="D38" s="508"/>
      <c r="E38" s="514" t="s">
        <v>727</v>
      </c>
      <c r="F38" s="510" t="s">
        <v>865</v>
      </c>
      <c r="G38" s="511">
        <v>37</v>
      </c>
      <c r="H38" s="512" t="s">
        <v>74</v>
      </c>
      <c r="I38" s="277"/>
      <c r="J38" s="278">
        <f t="shared" si="5"/>
        <v>0</v>
      </c>
      <c r="K38" s="513" t="s">
        <v>857</v>
      </c>
    </row>
    <row r="39" spans="1:11" s="484" customFormat="1" ht="32.25" customHeight="1">
      <c r="A39" s="464">
        <f t="shared" si="0"/>
        <v>7</v>
      </c>
      <c r="B39" s="506"/>
      <c r="C39" s="507"/>
      <c r="D39" s="508"/>
      <c r="E39" s="514" t="s">
        <v>727</v>
      </c>
      <c r="F39" s="510" t="s">
        <v>866</v>
      </c>
      <c r="G39" s="511">
        <v>4</v>
      </c>
      <c r="H39" s="512" t="s">
        <v>74</v>
      </c>
      <c r="I39" s="277"/>
      <c r="J39" s="278">
        <f t="shared" si="5"/>
        <v>0</v>
      </c>
      <c r="K39" s="513" t="s">
        <v>857</v>
      </c>
    </row>
    <row r="40" spans="1:11" s="484" customFormat="1" ht="32.25" customHeight="1">
      <c r="A40" s="464">
        <f t="shared" si="0"/>
        <v>8</v>
      </c>
      <c r="B40" s="506"/>
      <c r="C40" s="507"/>
      <c r="D40" s="508"/>
      <c r="E40" s="514" t="s">
        <v>853</v>
      </c>
      <c r="F40" s="510" t="s">
        <v>867</v>
      </c>
      <c r="G40" s="511">
        <v>1</v>
      </c>
      <c r="H40" s="512" t="s">
        <v>720</v>
      </c>
      <c r="I40" s="277"/>
      <c r="J40" s="278">
        <f t="shared" si="5"/>
        <v>0</v>
      </c>
      <c r="K40" s="513" t="s">
        <v>868</v>
      </c>
    </row>
    <row r="41" spans="1:11" s="484" customFormat="1" ht="32.25" customHeight="1">
      <c r="A41" s="464">
        <f t="shared" si="0"/>
        <v>9</v>
      </c>
      <c r="B41" s="506"/>
      <c r="C41" s="507"/>
      <c r="D41" s="508"/>
      <c r="E41" s="514"/>
      <c r="F41" s="510"/>
      <c r="G41" s="511"/>
      <c r="H41" s="512"/>
      <c r="I41" s="279" t="s">
        <v>845</v>
      </c>
      <c r="J41" s="278">
        <f>SUM(J27:J40)</f>
        <v>0</v>
      </c>
      <c r="K41" s="513"/>
    </row>
    <row r="42" spans="1:11" s="484" customFormat="1" ht="32.25" customHeight="1" thickBot="1">
      <c r="A42" s="464">
        <f t="shared" si="0"/>
        <v>10</v>
      </c>
      <c r="B42" s="506"/>
      <c r="C42" s="507"/>
      <c r="D42" s="508"/>
      <c r="E42" s="547"/>
      <c r="F42" s="510"/>
      <c r="G42" s="511"/>
      <c r="H42" s="512"/>
      <c r="I42" s="277"/>
      <c r="J42" s="278"/>
      <c r="K42" s="513"/>
    </row>
    <row r="43" spans="1:11" s="484" customFormat="1" ht="32.25" customHeight="1" thickBot="1">
      <c r="A43" s="464">
        <f t="shared" si="0"/>
        <v>11</v>
      </c>
      <c r="B43" s="506"/>
      <c r="C43" s="272" t="s">
        <v>829</v>
      </c>
      <c r="D43" s="502"/>
      <c r="E43" s="273" t="str">
        <f>+E6</f>
        <v>Ⅲ.電気設備改修　</v>
      </c>
      <c r="F43" s="274"/>
      <c r="G43" s="503" t="s">
        <v>830</v>
      </c>
      <c r="H43" s="504"/>
      <c r="I43" s="505"/>
      <c r="J43" s="289" t="s">
        <v>869</v>
      </c>
      <c r="K43" s="274"/>
    </row>
    <row r="44" spans="1:11" s="484" customFormat="1" ht="32.25" customHeight="1" thickTop="1">
      <c r="A44" s="464">
        <f t="shared" si="0"/>
        <v>12</v>
      </c>
      <c r="B44" s="506"/>
      <c r="C44" s="529" t="s">
        <v>870</v>
      </c>
      <c r="D44" s="534"/>
      <c r="E44" s="514" t="s">
        <v>871</v>
      </c>
      <c r="F44" s="548" t="s">
        <v>872</v>
      </c>
      <c r="G44" s="531">
        <v>1</v>
      </c>
      <c r="H44" s="532" t="s">
        <v>210</v>
      </c>
      <c r="I44" s="288"/>
      <c r="J44" s="278">
        <f t="shared" ref="J44:J54" si="6">+I44*G44</f>
        <v>0</v>
      </c>
      <c r="K44" s="549" t="s">
        <v>721</v>
      </c>
    </row>
    <row r="45" spans="1:11" s="484" customFormat="1" ht="32.25" customHeight="1">
      <c r="A45" s="464">
        <f t="shared" si="0"/>
        <v>13</v>
      </c>
      <c r="B45" s="506"/>
      <c r="C45" s="507"/>
      <c r="D45" s="508"/>
      <c r="E45" s="514" t="s">
        <v>873</v>
      </c>
      <c r="F45" s="290" t="s">
        <v>874</v>
      </c>
      <c r="G45" s="511">
        <v>1</v>
      </c>
      <c r="H45" s="512" t="s">
        <v>210</v>
      </c>
      <c r="I45" s="277"/>
      <c r="J45" s="278">
        <f t="shared" si="6"/>
        <v>0</v>
      </c>
      <c r="K45" s="513" t="s">
        <v>721</v>
      </c>
    </row>
    <row r="46" spans="1:11" s="484" customFormat="1" ht="32.25" customHeight="1">
      <c r="A46" s="464">
        <f t="shared" si="0"/>
        <v>14</v>
      </c>
      <c r="B46" s="506"/>
      <c r="C46" s="507"/>
      <c r="D46" s="508"/>
      <c r="E46" s="514" t="s">
        <v>875</v>
      </c>
      <c r="F46" s="290" t="s">
        <v>876</v>
      </c>
      <c r="G46" s="511">
        <v>14</v>
      </c>
      <c r="H46" s="512" t="s">
        <v>210</v>
      </c>
      <c r="I46" s="277"/>
      <c r="J46" s="278">
        <f t="shared" si="6"/>
        <v>0</v>
      </c>
      <c r="K46" s="513" t="s">
        <v>721</v>
      </c>
    </row>
    <row r="47" spans="1:11" s="484" customFormat="1" ht="32.25" customHeight="1">
      <c r="A47" s="464">
        <f t="shared" si="0"/>
        <v>15</v>
      </c>
      <c r="B47" s="506"/>
      <c r="C47" s="507"/>
      <c r="D47" s="508"/>
      <c r="E47" s="514" t="s">
        <v>877</v>
      </c>
      <c r="F47" s="510" t="s">
        <v>878</v>
      </c>
      <c r="G47" s="511">
        <v>1</v>
      </c>
      <c r="H47" s="512" t="s">
        <v>210</v>
      </c>
      <c r="I47" s="277"/>
      <c r="J47" s="278">
        <f t="shared" si="6"/>
        <v>0</v>
      </c>
      <c r="K47" s="513" t="s">
        <v>721</v>
      </c>
    </row>
    <row r="48" spans="1:11" s="484" customFormat="1" ht="32.25" customHeight="1">
      <c r="A48" s="464">
        <f t="shared" si="0"/>
        <v>16</v>
      </c>
      <c r="B48" s="506"/>
      <c r="C48" s="507"/>
      <c r="D48" s="508"/>
      <c r="E48" s="514" t="s">
        <v>877</v>
      </c>
      <c r="F48" s="510" t="s">
        <v>879</v>
      </c>
      <c r="G48" s="511">
        <v>1</v>
      </c>
      <c r="H48" s="512" t="s">
        <v>210</v>
      </c>
      <c r="I48" s="277"/>
      <c r="J48" s="278">
        <f t="shared" si="6"/>
        <v>0</v>
      </c>
      <c r="K48" s="513" t="s">
        <v>721</v>
      </c>
    </row>
    <row r="49" spans="1:11" s="484" customFormat="1" ht="32.25" customHeight="1">
      <c r="A49" s="464">
        <f t="shared" si="0"/>
        <v>17</v>
      </c>
      <c r="B49" s="506"/>
      <c r="C49" s="507"/>
      <c r="D49" s="508"/>
      <c r="E49" s="514" t="s">
        <v>877</v>
      </c>
      <c r="F49" s="510" t="s">
        <v>880</v>
      </c>
      <c r="G49" s="511">
        <v>2</v>
      </c>
      <c r="H49" s="512" t="s">
        <v>210</v>
      </c>
      <c r="I49" s="277"/>
      <c r="J49" s="278">
        <f t="shared" si="6"/>
        <v>0</v>
      </c>
      <c r="K49" s="513" t="s">
        <v>721</v>
      </c>
    </row>
    <row r="50" spans="1:11" s="484" customFormat="1" ht="32.25" customHeight="1">
      <c r="A50" s="464">
        <f t="shared" si="0"/>
        <v>18</v>
      </c>
      <c r="B50" s="506"/>
      <c r="C50" s="507"/>
      <c r="D50" s="508"/>
      <c r="E50" s="514" t="s">
        <v>877</v>
      </c>
      <c r="F50" s="510" t="s">
        <v>881</v>
      </c>
      <c r="G50" s="511">
        <v>2</v>
      </c>
      <c r="H50" s="512" t="s">
        <v>210</v>
      </c>
      <c r="I50" s="291"/>
      <c r="J50" s="278">
        <f t="shared" si="6"/>
        <v>0</v>
      </c>
      <c r="K50" s="513" t="s">
        <v>721</v>
      </c>
    </row>
    <row r="51" spans="1:11" s="484" customFormat="1" ht="32.25" customHeight="1">
      <c r="A51" s="464">
        <f t="shared" si="0"/>
        <v>19</v>
      </c>
      <c r="B51" s="506"/>
      <c r="C51" s="507"/>
      <c r="D51" s="508"/>
      <c r="E51" s="514" t="s">
        <v>877</v>
      </c>
      <c r="F51" s="510" t="s">
        <v>882</v>
      </c>
      <c r="G51" s="511">
        <v>1</v>
      </c>
      <c r="H51" s="512" t="s">
        <v>210</v>
      </c>
      <c r="I51" s="291"/>
      <c r="J51" s="278">
        <f t="shared" si="6"/>
        <v>0</v>
      </c>
      <c r="K51" s="513" t="s">
        <v>721</v>
      </c>
    </row>
    <row r="52" spans="1:11" s="484" customFormat="1" ht="32.25" customHeight="1">
      <c r="A52" s="464">
        <f t="shared" si="0"/>
        <v>20</v>
      </c>
      <c r="B52" s="506"/>
      <c r="C52" s="507"/>
      <c r="D52" s="508"/>
      <c r="E52" s="514" t="s">
        <v>877</v>
      </c>
      <c r="F52" s="510" t="s">
        <v>883</v>
      </c>
      <c r="G52" s="511">
        <v>1</v>
      </c>
      <c r="H52" s="512" t="s">
        <v>210</v>
      </c>
      <c r="I52" s="291"/>
      <c r="J52" s="278">
        <f t="shared" si="6"/>
        <v>0</v>
      </c>
      <c r="K52" s="513" t="s">
        <v>721</v>
      </c>
    </row>
    <row r="53" spans="1:11" s="484" customFormat="1" ht="32.25" customHeight="1">
      <c r="A53" s="464">
        <f t="shared" si="0"/>
        <v>21</v>
      </c>
      <c r="B53" s="506"/>
      <c r="C53" s="507"/>
      <c r="D53" s="508"/>
      <c r="E53" s="514" t="s">
        <v>884</v>
      </c>
      <c r="F53" s="510" t="s">
        <v>885</v>
      </c>
      <c r="G53" s="511">
        <v>6</v>
      </c>
      <c r="H53" s="512" t="s">
        <v>61</v>
      </c>
      <c r="I53" s="291"/>
      <c r="J53" s="278">
        <f t="shared" si="6"/>
        <v>0</v>
      </c>
      <c r="K53" s="513" t="s">
        <v>721</v>
      </c>
    </row>
    <row r="54" spans="1:11" s="484" customFormat="1" ht="32.25" customHeight="1">
      <c r="A54" s="464">
        <f t="shared" si="0"/>
        <v>22</v>
      </c>
      <c r="B54" s="506"/>
      <c r="C54" s="507"/>
      <c r="D54" s="508"/>
      <c r="E54" s="514" t="s">
        <v>886</v>
      </c>
      <c r="F54" s="510"/>
      <c r="G54" s="511">
        <v>5</v>
      </c>
      <c r="H54" s="512" t="s">
        <v>61</v>
      </c>
      <c r="I54" s="277"/>
      <c r="J54" s="278">
        <f t="shared" si="6"/>
        <v>0</v>
      </c>
      <c r="K54" s="513" t="s">
        <v>721</v>
      </c>
    </row>
    <row r="55" spans="1:11" s="484" customFormat="1" ht="32.25" customHeight="1">
      <c r="A55" s="464">
        <f t="shared" si="0"/>
        <v>23</v>
      </c>
      <c r="C55" s="507"/>
      <c r="D55" s="508"/>
      <c r="E55" s="514"/>
      <c r="F55" s="510"/>
      <c r="G55" s="511"/>
      <c r="H55" s="512"/>
      <c r="I55" s="279" t="s">
        <v>99</v>
      </c>
      <c r="J55" s="278">
        <f>SUM(J44:J54)</f>
        <v>0</v>
      </c>
      <c r="K55" s="513"/>
    </row>
    <row r="56" spans="1:11" s="484" customFormat="1" ht="32.25" customHeight="1" thickBot="1">
      <c r="A56" s="464">
        <f t="shared" si="0"/>
        <v>24</v>
      </c>
      <c r="B56" s="506"/>
      <c r="C56" s="515"/>
      <c r="D56" s="516"/>
      <c r="E56" s="517"/>
      <c r="F56" s="518"/>
      <c r="G56" s="519"/>
      <c r="H56" s="520"/>
      <c r="I56" s="280"/>
      <c r="J56" s="281"/>
      <c r="K56" s="521"/>
    </row>
    <row r="57" spans="1:11" s="484" customFormat="1" ht="32.25" customHeight="1" thickTop="1">
      <c r="A57" s="464">
        <f t="shared" si="0"/>
        <v>25</v>
      </c>
      <c r="B57" s="506"/>
      <c r="C57" s="529" t="s">
        <v>832</v>
      </c>
      <c r="D57" s="534"/>
      <c r="E57" s="530" t="s">
        <v>887</v>
      </c>
      <c r="F57" s="545" t="s">
        <v>888</v>
      </c>
      <c r="G57" s="531">
        <v>274</v>
      </c>
      <c r="H57" s="532" t="s">
        <v>38</v>
      </c>
      <c r="I57" s="288"/>
      <c r="J57" s="283">
        <f>+I57*G57</f>
        <v>0</v>
      </c>
      <c r="K57" s="533" t="s">
        <v>721</v>
      </c>
    </row>
    <row r="58" spans="1:11" s="484" customFormat="1" ht="32.25" customHeight="1">
      <c r="A58" s="464">
        <f t="shared" si="0"/>
        <v>26</v>
      </c>
      <c r="B58" s="506"/>
      <c r="C58" s="550"/>
      <c r="D58" s="551"/>
      <c r="E58" s="552" t="s">
        <v>724</v>
      </c>
      <c r="F58" s="553" t="s">
        <v>889</v>
      </c>
      <c r="G58" s="554">
        <v>56</v>
      </c>
      <c r="H58" s="555" t="s">
        <v>74</v>
      </c>
      <c r="I58" s="291"/>
      <c r="J58" s="293">
        <f t="shared" ref="J58:J60" si="7">+I58*G58</f>
        <v>0</v>
      </c>
      <c r="K58" s="556" t="s">
        <v>721</v>
      </c>
    </row>
    <row r="59" spans="1:11" s="484" customFormat="1" ht="32.25" customHeight="1">
      <c r="A59" s="464">
        <f t="shared" si="0"/>
        <v>27</v>
      </c>
      <c r="B59" s="506"/>
      <c r="C59" s="550"/>
      <c r="D59" s="551"/>
      <c r="E59" s="552" t="s">
        <v>724</v>
      </c>
      <c r="F59" s="553" t="s">
        <v>890</v>
      </c>
      <c r="G59" s="554">
        <v>86</v>
      </c>
      <c r="H59" s="555" t="s">
        <v>74</v>
      </c>
      <c r="I59" s="291"/>
      <c r="J59" s="293">
        <f t="shared" si="7"/>
        <v>0</v>
      </c>
      <c r="K59" s="556" t="s">
        <v>721</v>
      </c>
    </row>
    <row r="60" spans="1:11" s="484" customFormat="1" ht="32.25" customHeight="1">
      <c r="A60" s="464">
        <f t="shared" si="0"/>
        <v>1</v>
      </c>
      <c r="B60" s="506"/>
      <c r="C60" s="550"/>
      <c r="D60" s="551"/>
      <c r="E60" s="552" t="s">
        <v>724</v>
      </c>
      <c r="F60" s="553" t="s">
        <v>891</v>
      </c>
      <c r="G60" s="554">
        <v>52</v>
      </c>
      <c r="H60" s="555" t="s">
        <v>74</v>
      </c>
      <c r="I60" s="291"/>
      <c r="J60" s="293">
        <f t="shared" si="7"/>
        <v>0</v>
      </c>
      <c r="K60" s="556" t="s">
        <v>721</v>
      </c>
    </row>
    <row r="61" spans="1:11" s="484" customFormat="1" ht="32.25" customHeight="1">
      <c r="A61" s="464">
        <f t="shared" si="0"/>
        <v>2</v>
      </c>
      <c r="B61" s="506"/>
      <c r="C61" s="507"/>
      <c r="D61" s="508"/>
      <c r="E61" s="514"/>
      <c r="F61" s="510"/>
      <c r="G61" s="511"/>
      <c r="H61" s="512"/>
      <c r="I61" s="279" t="s">
        <v>835</v>
      </c>
      <c r="J61" s="278">
        <f>SUM(J57:J60)</f>
        <v>0</v>
      </c>
      <c r="K61" s="513"/>
    </row>
    <row r="62" spans="1:11" s="484" customFormat="1" ht="32.25" customHeight="1" thickBot="1">
      <c r="A62" s="464">
        <f t="shared" si="0"/>
        <v>3</v>
      </c>
      <c r="B62" s="506"/>
      <c r="C62" s="515"/>
      <c r="D62" s="516"/>
      <c r="E62" s="517"/>
      <c r="F62" s="518"/>
      <c r="G62" s="519"/>
      <c r="H62" s="520"/>
      <c r="I62" s="294"/>
      <c r="J62" s="281"/>
      <c r="K62" s="521"/>
    </row>
    <row r="63" spans="1:11" s="484" customFormat="1" ht="32.25" customHeight="1" thickTop="1">
      <c r="A63" s="464">
        <f t="shared" si="0"/>
        <v>4</v>
      </c>
      <c r="B63" s="506"/>
      <c r="C63" s="529" t="s">
        <v>726</v>
      </c>
      <c r="D63" s="534"/>
      <c r="E63" s="530" t="s">
        <v>726</v>
      </c>
      <c r="F63" s="295" t="s">
        <v>892</v>
      </c>
      <c r="G63" s="531">
        <v>5</v>
      </c>
      <c r="H63" s="532" t="s">
        <v>74</v>
      </c>
      <c r="I63" s="288"/>
      <c r="J63" s="278">
        <f t="shared" ref="J63:J71" si="8">+I63*G63</f>
        <v>0</v>
      </c>
      <c r="K63" s="533" t="s">
        <v>721</v>
      </c>
    </row>
    <row r="64" spans="1:11" s="484" customFormat="1" ht="32.25" customHeight="1">
      <c r="A64" s="464">
        <f t="shared" si="0"/>
        <v>5</v>
      </c>
      <c r="B64" s="506"/>
      <c r="C64" s="507"/>
      <c r="D64" s="508"/>
      <c r="E64" s="514" t="s">
        <v>726</v>
      </c>
      <c r="F64" s="290" t="s">
        <v>893</v>
      </c>
      <c r="G64" s="511">
        <v>7</v>
      </c>
      <c r="H64" s="512" t="s">
        <v>38</v>
      </c>
      <c r="I64" s="277"/>
      <c r="J64" s="278">
        <f t="shared" si="8"/>
        <v>0</v>
      </c>
      <c r="K64" s="513" t="s">
        <v>843</v>
      </c>
    </row>
    <row r="65" spans="1:11" s="484" customFormat="1" ht="32.25" customHeight="1">
      <c r="A65" s="464">
        <f t="shared" si="0"/>
        <v>6</v>
      </c>
      <c r="B65" s="506"/>
      <c r="C65" s="507"/>
      <c r="D65" s="508"/>
      <c r="E65" s="740" t="s">
        <v>1870</v>
      </c>
      <c r="F65" s="745" t="s">
        <v>894</v>
      </c>
      <c r="G65" s="741">
        <v>378</v>
      </c>
      <c r="H65" s="742" t="s">
        <v>38</v>
      </c>
      <c r="I65" s="743"/>
      <c r="J65" s="730">
        <f t="shared" si="8"/>
        <v>0</v>
      </c>
      <c r="K65" s="744" t="s">
        <v>843</v>
      </c>
    </row>
    <row r="66" spans="1:11" s="484" customFormat="1" ht="32.25" customHeight="1">
      <c r="A66" s="464">
        <f t="shared" si="0"/>
        <v>7</v>
      </c>
      <c r="B66" s="506"/>
      <c r="C66" s="507"/>
      <c r="D66" s="508"/>
      <c r="E66" s="514" t="s">
        <v>726</v>
      </c>
      <c r="F66" s="290" t="s">
        <v>895</v>
      </c>
      <c r="G66" s="511">
        <v>13</v>
      </c>
      <c r="H66" s="512" t="s">
        <v>38</v>
      </c>
      <c r="I66" s="277"/>
      <c r="J66" s="278">
        <f t="shared" si="8"/>
        <v>0</v>
      </c>
      <c r="K66" s="513" t="s">
        <v>843</v>
      </c>
    </row>
    <row r="67" spans="1:11" s="484" customFormat="1" ht="32.25" customHeight="1">
      <c r="A67" s="464">
        <f t="shared" si="0"/>
        <v>8</v>
      </c>
      <c r="B67" s="506"/>
      <c r="C67" s="507"/>
      <c r="D67" s="508"/>
      <c r="E67" s="514" t="s">
        <v>726</v>
      </c>
      <c r="F67" s="290" t="s">
        <v>896</v>
      </c>
      <c r="G67" s="511">
        <v>18</v>
      </c>
      <c r="H67" s="512" t="s">
        <v>38</v>
      </c>
      <c r="I67" s="277"/>
      <c r="J67" s="278">
        <f t="shared" si="8"/>
        <v>0</v>
      </c>
      <c r="K67" s="513" t="s">
        <v>843</v>
      </c>
    </row>
    <row r="68" spans="1:11" s="484" customFormat="1" ht="32.25" customHeight="1">
      <c r="A68" s="464">
        <f t="shared" si="0"/>
        <v>9</v>
      </c>
      <c r="B68" s="506"/>
      <c r="C68" s="507"/>
      <c r="D68" s="508"/>
      <c r="E68" s="514" t="s">
        <v>726</v>
      </c>
      <c r="F68" s="290" t="s">
        <v>897</v>
      </c>
      <c r="G68" s="511">
        <v>11</v>
      </c>
      <c r="H68" s="512" t="s">
        <v>38</v>
      </c>
      <c r="I68" s="277"/>
      <c r="J68" s="278">
        <f t="shared" si="8"/>
        <v>0</v>
      </c>
      <c r="K68" s="513" t="s">
        <v>843</v>
      </c>
    </row>
    <row r="69" spans="1:11" s="484" customFormat="1" ht="32.25" customHeight="1">
      <c r="A69" s="464">
        <f t="shared" si="0"/>
        <v>10</v>
      </c>
      <c r="B69" s="506"/>
      <c r="C69" s="507"/>
      <c r="D69" s="508"/>
      <c r="E69" s="514" t="s">
        <v>726</v>
      </c>
      <c r="F69" s="290" t="s">
        <v>898</v>
      </c>
      <c r="G69" s="511">
        <v>12</v>
      </c>
      <c r="H69" s="512" t="s">
        <v>38</v>
      </c>
      <c r="I69" s="277"/>
      <c r="J69" s="278">
        <f t="shared" si="8"/>
        <v>0</v>
      </c>
      <c r="K69" s="513" t="s">
        <v>721</v>
      </c>
    </row>
    <row r="70" spans="1:11" s="484" customFormat="1" ht="32.25" customHeight="1">
      <c r="A70" s="464">
        <f t="shared" si="0"/>
        <v>11</v>
      </c>
      <c r="B70" s="506"/>
      <c r="C70" s="507"/>
      <c r="D70" s="508"/>
      <c r="E70" s="514" t="s">
        <v>726</v>
      </c>
      <c r="F70" s="290" t="s">
        <v>899</v>
      </c>
      <c r="G70" s="511">
        <v>23</v>
      </c>
      <c r="H70" s="512" t="s">
        <v>38</v>
      </c>
      <c r="I70" s="277"/>
      <c r="J70" s="278">
        <f t="shared" si="8"/>
        <v>0</v>
      </c>
      <c r="K70" s="513" t="s">
        <v>721</v>
      </c>
    </row>
    <row r="71" spans="1:11" s="484" customFormat="1" ht="32.25" customHeight="1">
      <c r="A71" s="464">
        <f t="shared" ref="A71:A134" si="9">IF(A70=27,1,A70+1)</f>
        <v>12</v>
      </c>
      <c r="B71" s="506"/>
      <c r="C71" s="507"/>
      <c r="D71" s="508"/>
      <c r="E71" s="514" t="s">
        <v>726</v>
      </c>
      <c r="F71" s="290" t="s">
        <v>900</v>
      </c>
      <c r="G71" s="511">
        <v>40</v>
      </c>
      <c r="H71" s="512" t="s">
        <v>38</v>
      </c>
      <c r="I71" s="277"/>
      <c r="J71" s="278">
        <f t="shared" si="8"/>
        <v>0</v>
      </c>
      <c r="K71" s="513" t="s">
        <v>721</v>
      </c>
    </row>
    <row r="72" spans="1:11" s="484" customFormat="1" ht="32.25" customHeight="1">
      <c r="A72" s="464">
        <f t="shared" si="9"/>
        <v>13</v>
      </c>
      <c r="C72" s="507"/>
      <c r="D72" s="508"/>
      <c r="E72" s="514"/>
      <c r="F72" s="290"/>
      <c r="G72" s="511"/>
      <c r="H72" s="512"/>
      <c r="I72" s="279" t="s">
        <v>845</v>
      </c>
      <c r="J72" s="278">
        <f>SUM(J63:J71)</f>
        <v>0</v>
      </c>
      <c r="K72" s="513"/>
    </row>
    <row r="73" spans="1:11" s="484" customFormat="1" ht="32.25" customHeight="1" thickBot="1">
      <c r="A73" s="464">
        <f t="shared" si="9"/>
        <v>14</v>
      </c>
      <c r="B73" s="506"/>
      <c r="C73" s="515"/>
      <c r="D73" s="516"/>
      <c r="E73" s="517"/>
      <c r="F73" s="296"/>
      <c r="G73" s="519"/>
      <c r="H73" s="520"/>
      <c r="I73" s="280"/>
      <c r="J73" s="281"/>
      <c r="K73" s="521"/>
    </row>
    <row r="74" spans="1:11" s="484" customFormat="1" ht="32.25" customHeight="1" thickTop="1">
      <c r="A74" s="464">
        <f t="shared" si="9"/>
        <v>15</v>
      </c>
      <c r="B74" s="506"/>
      <c r="C74" s="550" t="s">
        <v>727</v>
      </c>
      <c r="D74" s="551"/>
      <c r="E74" s="552" t="s">
        <v>727</v>
      </c>
      <c r="F74" s="297" t="s">
        <v>901</v>
      </c>
      <c r="G74" s="554">
        <v>59</v>
      </c>
      <c r="H74" s="555" t="s">
        <v>74</v>
      </c>
      <c r="I74" s="291"/>
      <c r="J74" s="293">
        <f t="shared" ref="J74:J77" si="10">+I74*G74</f>
        <v>0</v>
      </c>
      <c r="K74" s="556" t="s">
        <v>721</v>
      </c>
    </row>
    <row r="75" spans="1:11" s="484" customFormat="1" ht="32.25" customHeight="1">
      <c r="A75" s="464">
        <f t="shared" si="9"/>
        <v>16</v>
      </c>
      <c r="B75" s="506"/>
      <c r="C75" s="550"/>
      <c r="D75" s="551"/>
      <c r="E75" s="552" t="s">
        <v>727</v>
      </c>
      <c r="F75" s="297" t="s">
        <v>902</v>
      </c>
      <c r="G75" s="554">
        <v>2</v>
      </c>
      <c r="H75" s="555" t="s">
        <v>74</v>
      </c>
      <c r="I75" s="291"/>
      <c r="J75" s="293">
        <f t="shared" si="10"/>
        <v>0</v>
      </c>
      <c r="K75" s="556" t="s">
        <v>721</v>
      </c>
    </row>
    <row r="76" spans="1:11" s="484" customFormat="1" ht="32.25" customHeight="1">
      <c r="A76" s="464">
        <f t="shared" si="9"/>
        <v>17</v>
      </c>
      <c r="B76" s="506"/>
      <c r="C76" s="507"/>
      <c r="D76" s="508"/>
      <c r="E76" s="514" t="s">
        <v>903</v>
      </c>
      <c r="F76" s="510" t="s">
        <v>904</v>
      </c>
      <c r="G76" s="511">
        <v>32</v>
      </c>
      <c r="H76" s="512" t="s">
        <v>74</v>
      </c>
      <c r="I76" s="277"/>
      <c r="J76" s="278">
        <f t="shared" si="10"/>
        <v>0</v>
      </c>
      <c r="K76" s="513" t="s">
        <v>721</v>
      </c>
    </row>
    <row r="77" spans="1:11" s="484" customFormat="1" ht="32.25" customHeight="1">
      <c r="A77" s="464">
        <f t="shared" si="9"/>
        <v>18</v>
      </c>
      <c r="B77" s="506"/>
      <c r="C77" s="507"/>
      <c r="D77" s="508"/>
      <c r="E77" s="514" t="s">
        <v>903</v>
      </c>
      <c r="F77" s="510" t="s">
        <v>905</v>
      </c>
      <c r="G77" s="511">
        <v>12</v>
      </c>
      <c r="H77" s="512" t="s">
        <v>74</v>
      </c>
      <c r="I77" s="277"/>
      <c r="J77" s="278">
        <f t="shared" si="10"/>
        <v>0</v>
      </c>
      <c r="K77" s="513" t="s">
        <v>721</v>
      </c>
    </row>
    <row r="78" spans="1:11" s="484" customFormat="1" ht="32.25" customHeight="1">
      <c r="A78" s="464">
        <f t="shared" si="9"/>
        <v>19</v>
      </c>
      <c r="B78" s="506"/>
      <c r="C78" s="507"/>
      <c r="D78" s="508"/>
      <c r="E78" s="514"/>
      <c r="F78" s="510"/>
      <c r="G78" s="511"/>
      <c r="H78" s="512"/>
      <c r="I78" s="279" t="s">
        <v>845</v>
      </c>
      <c r="J78" s="278">
        <f>SUM(J74:J77)</f>
        <v>0</v>
      </c>
      <c r="K78" s="513"/>
    </row>
    <row r="79" spans="1:11" s="484" customFormat="1" ht="32.25" customHeight="1" thickBot="1">
      <c r="A79" s="464">
        <f t="shared" si="9"/>
        <v>20</v>
      </c>
      <c r="B79" s="506"/>
      <c r="C79" s="538"/>
      <c r="D79" s="539"/>
      <c r="E79" s="540"/>
      <c r="F79" s="541"/>
      <c r="G79" s="542"/>
      <c r="H79" s="543"/>
      <c r="I79" s="286"/>
      <c r="J79" s="287"/>
      <c r="K79" s="544"/>
    </row>
    <row r="80" spans="1:11" s="484" customFormat="1" ht="32.25" customHeight="1" thickTop="1">
      <c r="A80" s="464">
        <f t="shared" si="9"/>
        <v>21</v>
      </c>
      <c r="B80" s="506"/>
      <c r="C80" s="507" t="s">
        <v>906</v>
      </c>
      <c r="D80" s="508"/>
      <c r="E80" s="510" t="s">
        <v>907</v>
      </c>
      <c r="F80" s="510" t="s">
        <v>908</v>
      </c>
      <c r="G80" s="511">
        <v>2</v>
      </c>
      <c r="H80" s="512" t="s">
        <v>61</v>
      </c>
      <c r="I80" s="277"/>
      <c r="J80" s="278">
        <f t="shared" ref="J80:J88" si="11">+I80*G80</f>
        <v>0</v>
      </c>
      <c r="K80" s="513" t="s">
        <v>909</v>
      </c>
    </row>
    <row r="81" spans="1:11" s="484" customFormat="1" ht="32.25" customHeight="1">
      <c r="A81" s="464">
        <f t="shared" si="9"/>
        <v>22</v>
      </c>
      <c r="B81" s="506"/>
      <c r="C81" s="507"/>
      <c r="D81" s="508"/>
      <c r="E81" s="510" t="s">
        <v>910</v>
      </c>
      <c r="F81" s="510" t="s">
        <v>911</v>
      </c>
      <c r="G81" s="511">
        <v>18</v>
      </c>
      <c r="H81" s="512" t="s">
        <v>210</v>
      </c>
      <c r="I81" s="277"/>
      <c r="J81" s="278">
        <f t="shared" si="11"/>
        <v>0</v>
      </c>
      <c r="K81" s="513" t="s">
        <v>721</v>
      </c>
    </row>
    <row r="82" spans="1:11" s="484" customFormat="1" ht="32.25" customHeight="1">
      <c r="A82" s="464">
        <f t="shared" si="9"/>
        <v>23</v>
      </c>
      <c r="B82" s="506"/>
      <c r="C82" s="507"/>
      <c r="D82" s="508"/>
      <c r="E82" s="514" t="s">
        <v>912</v>
      </c>
      <c r="F82" s="290" t="s">
        <v>913</v>
      </c>
      <c r="G82" s="511">
        <v>1</v>
      </c>
      <c r="H82" s="512" t="s">
        <v>210</v>
      </c>
      <c r="I82" s="277"/>
      <c r="J82" s="278">
        <f t="shared" si="11"/>
        <v>0</v>
      </c>
      <c r="K82" s="513" t="s">
        <v>721</v>
      </c>
    </row>
    <row r="83" spans="1:11" s="484" customFormat="1" ht="32.25" customHeight="1">
      <c r="A83" s="464">
        <f t="shared" si="9"/>
        <v>24</v>
      </c>
      <c r="B83" s="506"/>
      <c r="C83" s="507"/>
      <c r="D83" s="508"/>
      <c r="E83" s="514" t="s">
        <v>912</v>
      </c>
      <c r="F83" s="290" t="s">
        <v>914</v>
      </c>
      <c r="G83" s="511">
        <v>1</v>
      </c>
      <c r="H83" s="512" t="s">
        <v>210</v>
      </c>
      <c r="I83" s="277"/>
      <c r="J83" s="278">
        <f t="shared" si="11"/>
        <v>0</v>
      </c>
      <c r="K83" s="513" t="s">
        <v>721</v>
      </c>
    </row>
    <row r="84" spans="1:11" s="484" customFormat="1" ht="32.25" customHeight="1">
      <c r="A84" s="464">
        <f t="shared" si="9"/>
        <v>25</v>
      </c>
      <c r="B84" s="506"/>
      <c r="C84" s="507"/>
      <c r="D84" s="508"/>
      <c r="E84" s="514" t="s">
        <v>915</v>
      </c>
      <c r="F84" s="290" t="s">
        <v>916</v>
      </c>
      <c r="G84" s="511">
        <v>8</v>
      </c>
      <c r="H84" s="512" t="s">
        <v>210</v>
      </c>
      <c r="I84" s="277"/>
      <c r="J84" s="278">
        <f t="shared" si="11"/>
        <v>0</v>
      </c>
      <c r="K84" s="513" t="s">
        <v>721</v>
      </c>
    </row>
    <row r="85" spans="1:11" s="484" customFormat="1" ht="32.25" customHeight="1">
      <c r="A85" s="464">
        <f t="shared" si="9"/>
        <v>26</v>
      </c>
      <c r="B85" s="506"/>
      <c r="C85" s="507"/>
      <c r="D85" s="508"/>
      <c r="E85" s="514" t="s">
        <v>915</v>
      </c>
      <c r="F85" s="290" t="s">
        <v>917</v>
      </c>
      <c r="G85" s="511">
        <v>5</v>
      </c>
      <c r="H85" s="512" t="s">
        <v>210</v>
      </c>
      <c r="I85" s="298"/>
      <c r="J85" s="278">
        <f t="shared" si="11"/>
        <v>0</v>
      </c>
      <c r="K85" s="513" t="s">
        <v>721</v>
      </c>
    </row>
    <row r="86" spans="1:11" s="484" customFormat="1" ht="32.25" customHeight="1">
      <c r="A86" s="464">
        <f t="shared" si="9"/>
        <v>27</v>
      </c>
      <c r="B86" s="506"/>
      <c r="C86" s="550"/>
      <c r="D86" s="551"/>
      <c r="E86" s="552" t="s">
        <v>918</v>
      </c>
      <c r="F86" s="557" t="s">
        <v>919</v>
      </c>
      <c r="G86" s="554">
        <v>2</v>
      </c>
      <c r="H86" s="558" t="s">
        <v>210</v>
      </c>
      <c r="I86" s="299"/>
      <c r="J86" s="293">
        <f t="shared" si="11"/>
        <v>0</v>
      </c>
      <c r="K86" s="513" t="s">
        <v>721</v>
      </c>
    </row>
    <row r="87" spans="1:11" s="484" customFormat="1" ht="32.25" customHeight="1">
      <c r="A87" s="464">
        <f t="shared" si="9"/>
        <v>1</v>
      </c>
      <c r="B87" s="506"/>
      <c r="C87" s="507"/>
      <c r="D87" s="508"/>
      <c r="E87" s="514" t="s">
        <v>918</v>
      </c>
      <c r="F87" s="559" t="s">
        <v>920</v>
      </c>
      <c r="G87" s="511">
        <v>5</v>
      </c>
      <c r="H87" s="512" t="s">
        <v>210</v>
      </c>
      <c r="I87" s="299"/>
      <c r="J87" s="278">
        <f t="shared" si="11"/>
        <v>0</v>
      </c>
      <c r="K87" s="560" t="s">
        <v>909</v>
      </c>
    </row>
    <row r="88" spans="1:11" s="484" customFormat="1" ht="32.25" customHeight="1">
      <c r="A88" s="464">
        <f t="shared" si="9"/>
        <v>2</v>
      </c>
      <c r="B88" s="506"/>
      <c r="C88" s="522"/>
      <c r="D88" s="523"/>
      <c r="E88" s="524" t="s">
        <v>921</v>
      </c>
      <c r="F88" s="525" t="s">
        <v>922</v>
      </c>
      <c r="G88" s="526">
        <v>5</v>
      </c>
      <c r="H88" s="527" t="s">
        <v>210</v>
      </c>
      <c r="I88" s="299"/>
      <c r="J88" s="285">
        <f t="shared" si="11"/>
        <v>0</v>
      </c>
      <c r="K88" s="513" t="s">
        <v>721</v>
      </c>
    </row>
    <row r="89" spans="1:11" s="484" customFormat="1" ht="32.25" customHeight="1">
      <c r="A89" s="464">
        <f t="shared" si="9"/>
        <v>3</v>
      </c>
      <c r="B89" s="506"/>
      <c r="C89" s="507"/>
      <c r="D89" s="508"/>
      <c r="E89" s="514"/>
      <c r="F89" s="510"/>
      <c r="G89" s="511"/>
      <c r="H89" s="512"/>
      <c r="I89" s="279" t="s">
        <v>835</v>
      </c>
      <c r="J89" s="278">
        <f>SUM(J80:J88)</f>
        <v>0</v>
      </c>
      <c r="K89" s="513"/>
    </row>
    <row r="90" spans="1:11" s="484" customFormat="1" ht="32.25" customHeight="1" thickBot="1">
      <c r="A90" s="464">
        <f t="shared" si="9"/>
        <v>4</v>
      </c>
      <c r="B90" s="506"/>
      <c r="C90" s="515"/>
      <c r="D90" s="516"/>
      <c r="E90" s="517"/>
      <c r="F90" s="518"/>
      <c r="G90" s="519"/>
      <c r="H90" s="520"/>
      <c r="I90" s="280"/>
      <c r="J90" s="281"/>
      <c r="K90" s="521"/>
    </row>
    <row r="91" spans="1:11" s="484" customFormat="1" ht="32.25" customHeight="1" thickTop="1">
      <c r="A91" s="464">
        <f t="shared" si="9"/>
        <v>5</v>
      </c>
      <c r="B91" s="506"/>
      <c r="C91" s="550" t="s">
        <v>923</v>
      </c>
      <c r="D91" s="551"/>
      <c r="E91" s="552" t="s">
        <v>924</v>
      </c>
      <c r="F91" s="297" t="s">
        <v>925</v>
      </c>
      <c r="G91" s="554">
        <v>78</v>
      </c>
      <c r="H91" s="555" t="s">
        <v>74</v>
      </c>
      <c r="I91" s="291"/>
      <c r="J91" s="293">
        <f t="shared" ref="J91:J92" si="12">+I91*G91</f>
        <v>0</v>
      </c>
      <c r="K91" s="556" t="s">
        <v>721</v>
      </c>
    </row>
    <row r="92" spans="1:11" s="484" customFormat="1" ht="32.25" customHeight="1">
      <c r="A92" s="464">
        <f t="shared" si="9"/>
        <v>6</v>
      </c>
      <c r="B92" s="506"/>
      <c r="C92" s="507"/>
      <c r="D92" s="508"/>
      <c r="E92" s="552" t="s">
        <v>926</v>
      </c>
      <c r="F92" s="297" t="s">
        <v>927</v>
      </c>
      <c r="G92" s="511">
        <v>14</v>
      </c>
      <c r="H92" s="512" t="s">
        <v>74</v>
      </c>
      <c r="I92" s="277"/>
      <c r="J92" s="278">
        <f t="shared" si="12"/>
        <v>0</v>
      </c>
      <c r="K92" s="513" t="s">
        <v>721</v>
      </c>
    </row>
    <row r="93" spans="1:11" s="484" customFormat="1" ht="32.25" customHeight="1">
      <c r="A93" s="464">
        <f t="shared" si="9"/>
        <v>7</v>
      </c>
      <c r="B93" s="506"/>
      <c r="C93" s="507"/>
      <c r="D93" s="508"/>
      <c r="E93" s="514"/>
      <c r="F93" s="510"/>
      <c r="G93" s="511"/>
      <c r="H93" s="512"/>
      <c r="I93" s="279" t="s">
        <v>845</v>
      </c>
      <c r="J93" s="278">
        <f>SUM(J91:J92)</f>
        <v>0</v>
      </c>
      <c r="K93" s="513"/>
    </row>
    <row r="94" spans="1:11" s="484" customFormat="1" ht="32.25" customHeight="1" thickBot="1">
      <c r="A94" s="464">
        <f t="shared" si="9"/>
        <v>8</v>
      </c>
      <c r="B94" s="506"/>
      <c r="C94" s="538"/>
      <c r="D94" s="539"/>
      <c r="E94" s="540"/>
      <c r="F94" s="541"/>
      <c r="G94" s="542"/>
      <c r="H94" s="543"/>
      <c r="I94" s="286"/>
      <c r="J94" s="287"/>
      <c r="K94" s="544"/>
    </row>
    <row r="95" spans="1:11" s="484" customFormat="1" ht="32.25" customHeight="1" thickTop="1">
      <c r="A95" s="464">
        <f t="shared" si="9"/>
        <v>9</v>
      </c>
      <c r="B95" s="506"/>
      <c r="C95" s="723" t="s">
        <v>846</v>
      </c>
      <c r="D95" s="724"/>
      <c r="E95" s="725" t="s">
        <v>847</v>
      </c>
      <c r="F95" s="726" t="s">
        <v>848</v>
      </c>
      <c r="G95" s="727">
        <v>7</v>
      </c>
      <c r="H95" s="728" t="s">
        <v>849</v>
      </c>
      <c r="I95" s="729"/>
      <c r="J95" s="730">
        <f t="shared" ref="J95" si="13">+I95*G95</f>
        <v>0</v>
      </c>
      <c r="K95" s="731" t="s">
        <v>721</v>
      </c>
    </row>
    <row r="96" spans="1:11" s="484" customFormat="1" ht="32.25" customHeight="1">
      <c r="A96" s="464">
        <f t="shared" si="9"/>
        <v>10</v>
      </c>
      <c r="B96" s="506"/>
      <c r="C96" s="507"/>
      <c r="D96" s="508"/>
      <c r="E96" s="514"/>
      <c r="F96" s="510"/>
      <c r="G96" s="511"/>
      <c r="H96" s="512"/>
      <c r="I96" s="279" t="s">
        <v>835</v>
      </c>
      <c r="J96" s="278">
        <f>SUM(J95:J95)</f>
        <v>0</v>
      </c>
      <c r="K96" s="513"/>
    </row>
    <row r="97" spans="1:13" s="484" customFormat="1" ht="32.25" customHeight="1" thickBot="1">
      <c r="A97" s="464">
        <f t="shared" si="9"/>
        <v>11</v>
      </c>
      <c r="B97" s="506"/>
      <c r="C97" s="515"/>
      <c r="D97" s="516"/>
      <c r="E97" s="517"/>
      <c r="F97" s="518"/>
      <c r="G97" s="519"/>
      <c r="H97" s="520"/>
      <c r="I97" s="280"/>
      <c r="J97" s="281"/>
      <c r="K97" s="521"/>
    </row>
    <row r="98" spans="1:13" s="484" customFormat="1" ht="32.25" customHeight="1" thickTop="1">
      <c r="A98" s="464">
        <f t="shared" si="9"/>
        <v>12</v>
      </c>
      <c r="B98" s="506"/>
      <c r="C98" s="529" t="s">
        <v>53</v>
      </c>
      <c r="D98" s="534"/>
      <c r="E98" s="725" t="s">
        <v>928</v>
      </c>
      <c r="F98" s="732" t="s">
        <v>1678</v>
      </c>
      <c r="G98" s="727">
        <v>14</v>
      </c>
      <c r="H98" s="728" t="s">
        <v>0</v>
      </c>
      <c r="I98" s="729"/>
      <c r="J98" s="733">
        <f>+I98*G98</f>
        <v>0</v>
      </c>
      <c r="K98" s="731" t="s">
        <v>852</v>
      </c>
    </row>
    <row r="99" spans="1:13" s="484" customFormat="1" ht="32.25" customHeight="1">
      <c r="A99" s="464">
        <f t="shared" si="9"/>
        <v>13</v>
      </c>
      <c r="B99" s="506"/>
      <c r="C99" s="550"/>
      <c r="D99" s="551"/>
      <c r="E99" s="734" t="s">
        <v>929</v>
      </c>
      <c r="F99" s="735" t="s">
        <v>1679</v>
      </c>
      <c r="G99" s="736">
        <v>1</v>
      </c>
      <c r="H99" s="737" t="s">
        <v>734</v>
      </c>
      <c r="I99" s="738"/>
      <c r="J99" s="739">
        <f t="shared" ref="J99:J127" si="14">+I99*G99</f>
        <v>0</v>
      </c>
      <c r="K99" s="753" t="s">
        <v>852</v>
      </c>
    </row>
    <row r="100" spans="1:13" s="484" customFormat="1" ht="32.25" customHeight="1">
      <c r="A100" s="464">
        <f t="shared" si="9"/>
        <v>14</v>
      </c>
      <c r="B100" s="506"/>
      <c r="C100" s="550"/>
      <c r="D100" s="551"/>
      <c r="E100" s="552" t="s">
        <v>929</v>
      </c>
      <c r="F100" s="553" t="s">
        <v>1240</v>
      </c>
      <c r="G100" s="554">
        <v>2</v>
      </c>
      <c r="H100" s="555" t="s">
        <v>734</v>
      </c>
      <c r="I100" s="291"/>
      <c r="J100" s="293">
        <f t="shared" si="14"/>
        <v>0</v>
      </c>
      <c r="K100" s="556" t="s">
        <v>868</v>
      </c>
    </row>
    <row r="101" spans="1:13" s="484" customFormat="1" ht="32.25" customHeight="1">
      <c r="A101" s="464">
        <f t="shared" si="9"/>
        <v>15</v>
      </c>
      <c r="B101" s="506"/>
      <c r="C101" s="550"/>
      <c r="D101" s="551"/>
      <c r="E101" s="552" t="s">
        <v>929</v>
      </c>
      <c r="F101" s="553" t="s">
        <v>1680</v>
      </c>
      <c r="G101" s="554">
        <v>2</v>
      </c>
      <c r="H101" s="555" t="s">
        <v>734</v>
      </c>
      <c r="I101" s="291"/>
      <c r="J101" s="293">
        <f t="shared" si="14"/>
        <v>0</v>
      </c>
      <c r="K101" s="556" t="s">
        <v>868</v>
      </c>
    </row>
    <row r="102" spans="1:13" s="484" customFormat="1" ht="32.25" customHeight="1">
      <c r="A102" s="464">
        <f t="shared" si="9"/>
        <v>16</v>
      </c>
      <c r="B102" s="506"/>
      <c r="C102" s="550"/>
      <c r="D102" s="551"/>
      <c r="E102" s="552" t="s">
        <v>929</v>
      </c>
      <c r="F102" s="553" t="s">
        <v>930</v>
      </c>
      <c r="G102" s="554">
        <v>1</v>
      </c>
      <c r="H102" s="555" t="s">
        <v>734</v>
      </c>
      <c r="I102" s="291"/>
      <c r="J102" s="293">
        <f t="shared" si="14"/>
        <v>0</v>
      </c>
      <c r="K102" s="556" t="s">
        <v>868</v>
      </c>
    </row>
    <row r="103" spans="1:13" s="484" customFormat="1" ht="32.25" customHeight="1">
      <c r="A103" s="464">
        <f t="shared" si="9"/>
        <v>17</v>
      </c>
      <c r="B103" s="506"/>
      <c r="C103" s="550"/>
      <c r="D103" s="551"/>
      <c r="E103" s="552" t="s">
        <v>929</v>
      </c>
      <c r="F103" s="553" t="s">
        <v>931</v>
      </c>
      <c r="G103" s="554">
        <v>31</v>
      </c>
      <c r="H103" s="555" t="s">
        <v>734</v>
      </c>
      <c r="I103" s="291"/>
      <c r="J103" s="293">
        <f t="shared" si="14"/>
        <v>0</v>
      </c>
      <c r="K103" s="556" t="s">
        <v>868</v>
      </c>
    </row>
    <row r="104" spans="1:13" s="484" customFormat="1" ht="32.25" customHeight="1">
      <c r="A104" s="464">
        <f t="shared" si="9"/>
        <v>18</v>
      </c>
      <c r="B104" s="506"/>
      <c r="C104" s="550"/>
      <c r="D104" s="551"/>
      <c r="E104" s="734" t="s">
        <v>929</v>
      </c>
      <c r="F104" s="735" t="s">
        <v>932</v>
      </c>
      <c r="G104" s="736">
        <v>27</v>
      </c>
      <c r="H104" s="737" t="s">
        <v>734</v>
      </c>
      <c r="I104" s="738"/>
      <c r="J104" s="739">
        <f t="shared" si="14"/>
        <v>0</v>
      </c>
      <c r="K104" s="753" t="s">
        <v>868</v>
      </c>
    </row>
    <row r="105" spans="1:13" s="484" customFormat="1" ht="32.25" customHeight="1">
      <c r="A105" s="464">
        <f t="shared" si="9"/>
        <v>19</v>
      </c>
      <c r="B105" s="506"/>
      <c r="C105" s="550"/>
      <c r="D105" s="551"/>
      <c r="E105" s="552" t="s">
        <v>933</v>
      </c>
      <c r="F105" s="553" t="s">
        <v>934</v>
      </c>
      <c r="G105" s="554">
        <v>6</v>
      </c>
      <c r="H105" s="555" t="s">
        <v>61</v>
      </c>
      <c r="I105" s="291"/>
      <c r="J105" s="293">
        <f t="shared" si="14"/>
        <v>0</v>
      </c>
      <c r="K105" s="556" t="s">
        <v>868</v>
      </c>
    </row>
    <row r="106" spans="1:13" s="484" customFormat="1" ht="32.25" customHeight="1">
      <c r="A106" s="464">
        <f t="shared" si="9"/>
        <v>20</v>
      </c>
      <c r="B106" s="506"/>
      <c r="C106" s="550"/>
      <c r="D106" s="551"/>
      <c r="E106" s="552" t="s">
        <v>933</v>
      </c>
      <c r="F106" s="553" t="s">
        <v>935</v>
      </c>
      <c r="G106" s="554">
        <v>5</v>
      </c>
      <c r="H106" s="555" t="s">
        <v>61</v>
      </c>
      <c r="I106" s="291"/>
      <c r="J106" s="293">
        <f t="shared" si="14"/>
        <v>0</v>
      </c>
      <c r="K106" s="556" t="s">
        <v>868</v>
      </c>
    </row>
    <row r="107" spans="1:13" s="484" customFormat="1" ht="32.25" customHeight="1">
      <c r="A107" s="464">
        <f t="shared" si="9"/>
        <v>21</v>
      </c>
      <c r="B107" s="506"/>
      <c r="C107" s="550"/>
      <c r="D107" s="551"/>
      <c r="E107" s="552" t="s">
        <v>933</v>
      </c>
      <c r="F107" s="553" t="s">
        <v>936</v>
      </c>
      <c r="G107" s="554">
        <v>4</v>
      </c>
      <c r="H107" s="555" t="s">
        <v>61</v>
      </c>
      <c r="I107" s="291"/>
      <c r="J107" s="293">
        <f t="shared" si="14"/>
        <v>0</v>
      </c>
      <c r="K107" s="556" t="s">
        <v>868</v>
      </c>
    </row>
    <row r="108" spans="1:13" s="484" customFormat="1" ht="32.25" customHeight="1">
      <c r="A108" s="464">
        <f t="shared" si="9"/>
        <v>22</v>
      </c>
      <c r="B108" s="506"/>
      <c r="C108" s="550"/>
      <c r="D108" s="551"/>
      <c r="E108" s="552" t="s">
        <v>933</v>
      </c>
      <c r="F108" s="553" t="s">
        <v>937</v>
      </c>
      <c r="G108" s="554">
        <v>1</v>
      </c>
      <c r="H108" s="555" t="s">
        <v>61</v>
      </c>
      <c r="I108" s="291"/>
      <c r="J108" s="293">
        <f t="shared" si="14"/>
        <v>0</v>
      </c>
      <c r="K108" s="556" t="s">
        <v>868</v>
      </c>
    </row>
    <row r="109" spans="1:13" s="484" customFormat="1" ht="32.25" customHeight="1">
      <c r="A109" s="464">
        <f t="shared" si="9"/>
        <v>23</v>
      </c>
      <c r="B109" s="506"/>
      <c r="C109" s="550"/>
      <c r="D109" s="551"/>
      <c r="E109" s="552" t="s">
        <v>938</v>
      </c>
      <c r="F109" s="553" t="s">
        <v>939</v>
      </c>
      <c r="G109" s="554">
        <v>12</v>
      </c>
      <c r="H109" s="555" t="s">
        <v>61</v>
      </c>
      <c r="I109" s="291"/>
      <c r="J109" s="293">
        <f t="shared" si="14"/>
        <v>0</v>
      </c>
      <c r="K109" s="556" t="s">
        <v>868</v>
      </c>
    </row>
    <row r="110" spans="1:13" s="301" customFormat="1" ht="32.25" customHeight="1">
      <c r="A110" s="464">
        <f t="shared" si="9"/>
        <v>24</v>
      </c>
      <c r="B110" s="300"/>
      <c r="C110" s="550"/>
      <c r="D110" s="551"/>
      <c r="E110" s="552" t="s">
        <v>940</v>
      </c>
      <c r="F110" s="553" t="s">
        <v>941</v>
      </c>
      <c r="G110" s="554">
        <v>3</v>
      </c>
      <c r="H110" s="555" t="s">
        <v>61</v>
      </c>
      <c r="I110" s="291"/>
      <c r="J110" s="293">
        <f t="shared" si="14"/>
        <v>0</v>
      </c>
      <c r="K110" s="556" t="s">
        <v>868</v>
      </c>
      <c r="L110" s="484"/>
      <c r="M110" s="484"/>
    </row>
    <row r="111" spans="1:13" s="484" customFormat="1" ht="32.25" customHeight="1">
      <c r="A111" s="464">
        <f t="shared" si="9"/>
        <v>25</v>
      </c>
      <c r="B111" s="506"/>
      <c r="C111" s="550"/>
      <c r="D111" s="551"/>
      <c r="E111" s="552" t="s">
        <v>940</v>
      </c>
      <c r="F111" s="553" t="s">
        <v>942</v>
      </c>
      <c r="G111" s="554">
        <v>2</v>
      </c>
      <c r="H111" s="555" t="s">
        <v>61</v>
      </c>
      <c r="I111" s="291"/>
      <c r="J111" s="293">
        <f t="shared" si="14"/>
        <v>0</v>
      </c>
      <c r="K111" s="556" t="s">
        <v>868</v>
      </c>
    </row>
    <row r="112" spans="1:13" s="484" customFormat="1" ht="32.25" customHeight="1">
      <c r="A112" s="464">
        <f t="shared" si="9"/>
        <v>26</v>
      </c>
      <c r="B112" s="506"/>
      <c r="C112" s="550"/>
      <c r="D112" s="551"/>
      <c r="E112" s="552" t="s">
        <v>943</v>
      </c>
      <c r="F112" s="553" t="s">
        <v>944</v>
      </c>
      <c r="G112" s="554">
        <v>3</v>
      </c>
      <c r="H112" s="555" t="s">
        <v>61</v>
      </c>
      <c r="I112" s="291"/>
      <c r="J112" s="293">
        <f t="shared" si="14"/>
        <v>0</v>
      </c>
      <c r="K112" s="556" t="s">
        <v>868</v>
      </c>
    </row>
    <row r="113" spans="1:11" s="484" customFormat="1" ht="32.25" customHeight="1">
      <c r="A113" s="464">
        <f t="shared" si="9"/>
        <v>27</v>
      </c>
      <c r="B113" s="506"/>
      <c r="C113" s="550"/>
      <c r="D113" s="551"/>
      <c r="E113" s="552" t="s">
        <v>943</v>
      </c>
      <c r="F113" s="553" t="s">
        <v>945</v>
      </c>
      <c r="G113" s="554">
        <v>6</v>
      </c>
      <c r="H113" s="555" t="s">
        <v>61</v>
      </c>
      <c r="I113" s="291"/>
      <c r="J113" s="293">
        <f t="shared" si="14"/>
        <v>0</v>
      </c>
      <c r="K113" s="556" t="s">
        <v>868</v>
      </c>
    </row>
    <row r="114" spans="1:11" s="484" customFormat="1" ht="32.25" customHeight="1">
      <c r="A114" s="464">
        <f t="shared" si="9"/>
        <v>1</v>
      </c>
      <c r="B114" s="506"/>
      <c r="C114" s="550"/>
      <c r="D114" s="551"/>
      <c r="E114" s="552" t="s">
        <v>946</v>
      </c>
      <c r="F114" s="553" t="s">
        <v>947</v>
      </c>
      <c r="G114" s="554">
        <v>24</v>
      </c>
      <c r="H114" s="555" t="s">
        <v>61</v>
      </c>
      <c r="I114" s="291"/>
      <c r="J114" s="293">
        <f t="shared" si="14"/>
        <v>0</v>
      </c>
      <c r="K114" s="556" t="s">
        <v>868</v>
      </c>
    </row>
    <row r="115" spans="1:11" s="484" customFormat="1" ht="32.25" customHeight="1">
      <c r="A115" s="464">
        <f t="shared" si="9"/>
        <v>2</v>
      </c>
      <c r="B115" s="506"/>
      <c r="C115" s="550"/>
      <c r="D115" s="551"/>
      <c r="E115" s="552" t="s">
        <v>946</v>
      </c>
      <c r="F115" s="553" t="s">
        <v>948</v>
      </c>
      <c r="G115" s="554">
        <v>1</v>
      </c>
      <c r="H115" s="555" t="s">
        <v>61</v>
      </c>
      <c r="I115" s="291"/>
      <c r="J115" s="293">
        <f t="shared" si="14"/>
        <v>0</v>
      </c>
      <c r="K115" s="556" t="s">
        <v>868</v>
      </c>
    </row>
    <row r="116" spans="1:11" s="484" customFormat="1" ht="32.25" customHeight="1">
      <c r="A116" s="464">
        <f t="shared" si="9"/>
        <v>3</v>
      </c>
      <c r="B116" s="506"/>
      <c r="C116" s="550"/>
      <c r="D116" s="551"/>
      <c r="E116" s="552" t="s">
        <v>949</v>
      </c>
      <c r="F116" s="553" t="s">
        <v>950</v>
      </c>
      <c r="G116" s="554">
        <v>564</v>
      </c>
      <c r="H116" s="512" t="s">
        <v>38</v>
      </c>
      <c r="I116" s="291"/>
      <c r="J116" s="293">
        <f t="shared" si="14"/>
        <v>0</v>
      </c>
      <c r="K116" s="556" t="s">
        <v>868</v>
      </c>
    </row>
    <row r="117" spans="1:11" s="484" customFormat="1" ht="32.25" customHeight="1">
      <c r="A117" s="464">
        <f t="shared" si="9"/>
        <v>4</v>
      </c>
      <c r="B117" s="506"/>
      <c r="C117" s="550"/>
      <c r="D117" s="551"/>
      <c r="E117" s="552" t="s">
        <v>949</v>
      </c>
      <c r="F117" s="553" t="s">
        <v>951</v>
      </c>
      <c r="G117" s="554">
        <v>88</v>
      </c>
      <c r="H117" s="512" t="s">
        <v>38</v>
      </c>
      <c r="I117" s="291"/>
      <c r="J117" s="293">
        <f t="shared" si="14"/>
        <v>0</v>
      </c>
      <c r="K117" s="556" t="s">
        <v>868</v>
      </c>
    </row>
    <row r="118" spans="1:11" s="484" customFormat="1" ht="32.25" customHeight="1">
      <c r="A118" s="464">
        <f t="shared" si="9"/>
        <v>5</v>
      </c>
      <c r="B118" s="506"/>
      <c r="C118" s="550"/>
      <c r="D118" s="551"/>
      <c r="E118" s="552" t="s">
        <v>952</v>
      </c>
      <c r="F118" s="553" t="s">
        <v>953</v>
      </c>
      <c r="G118" s="554">
        <v>4</v>
      </c>
      <c r="H118" s="512" t="s">
        <v>38</v>
      </c>
      <c r="I118" s="291"/>
      <c r="J118" s="293">
        <f t="shared" si="14"/>
        <v>0</v>
      </c>
      <c r="K118" s="556" t="s">
        <v>868</v>
      </c>
    </row>
    <row r="119" spans="1:11" s="484" customFormat="1" ht="32.25" customHeight="1">
      <c r="A119" s="464">
        <f t="shared" si="9"/>
        <v>6</v>
      </c>
      <c r="B119" s="506"/>
      <c r="C119" s="550"/>
      <c r="D119" s="551"/>
      <c r="E119" s="552" t="s">
        <v>952</v>
      </c>
      <c r="F119" s="553" t="s">
        <v>954</v>
      </c>
      <c r="G119" s="554">
        <v>8</v>
      </c>
      <c r="H119" s="512" t="s">
        <v>38</v>
      </c>
      <c r="I119" s="291"/>
      <c r="J119" s="293">
        <f t="shared" si="14"/>
        <v>0</v>
      </c>
      <c r="K119" s="556" t="s">
        <v>868</v>
      </c>
    </row>
    <row r="120" spans="1:11" s="484" customFormat="1" ht="32.25" customHeight="1">
      <c r="A120" s="464">
        <f t="shared" si="9"/>
        <v>7</v>
      </c>
      <c r="B120" s="506"/>
      <c r="C120" s="550"/>
      <c r="D120" s="551"/>
      <c r="E120" s="552" t="s">
        <v>952</v>
      </c>
      <c r="F120" s="553" t="s">
        <v>955</v>
      </c>
      <c r="G120" s="554">
        <v>31</v>
      </c>
      <c r="H120" s="512" t="s">
        <v>38</v>
      </c>
      <c r="I120" s="291"/>
      <c r="J120" s="293">
        <f t="shared" si="14"/>
        <v>0</v>
      </c>
      <c r="K120" s="556" t="s">
        <v>868</v>
      </c>
    </row>
    <row r="121" spans="1:11" s="484" customFormat="1" ht="32.25" customHeight="1">
      <c r="A121" s="464">
        <f t="shared" si="9"/>
        <v>8</v>
      </c>
      <c r="B121" s="506"/>
      <c r="C121" s="550"/>
      <c r="D121" s="551"/>
      <c r="E121" s="552" t="s">
        <v>952</v>
      </c>
      <c r="F121" s="553" t="s">
        <v>956</v>
      </c>
      <c r="G121" s="554">
        <v>33</v>
      </c>
      <c r="H121" s="512" t="s">
        <v>38</v>
      </c>
      <c r="I121" s="291"/>
      <c r="J121" s="293">
        <f t="shared" si="14"/>
        <v>0</v>
      </c>
      <c r="K121" s="556" t="s">
        <v>868</v>
      </c>
    </row>
    <row r="122" spans="1:11" s="484" customFormat="1" ht="32.25" customHeight="1">
      <c r="A122" s="464">
        <f t="shared" si="9"/>
        <v>9</v>
      </c>
      <c r="B122" s="506"/>
      <c r="C122" s="550"/>
      <c r="D122" s="551"/>
      <c r="E122" s="552" t="s">
        <v>952</v>
      </c>
      <c r="F122" s="553" t="s">
        <v>957</v>
      </c>
      <c r="G122" s="554">
        <v>13</v>
      </c>
      <c r="H122" s="512" t="s">
        <v>38</v>
      </c>
      <c r="I122" s="291"/>
      <c r="J122" s="293">
        <f t="shared" si="14"/>
        <v>0</v>
      </c>
      <c r="K122" s="556" t="s">
        <v>868</v>
      </c>
    </row>
    <row r="123" spans="1:11" s="484" customFormat="1" ht="32.25" customHeight="1">
      <c r="A123" s="464">
        <f t="shared" si="9"/>
        <v>10</v>
      </c>
      <c r="B123" s="506"/>
      <c r="C123" s="550"/>
      <c r="D123" s="551"/>
      <c r="E123" s="552" t="s">
        <v>958</v>
      </c>
      <c r="F123" s="553" t="s">
        <v>959</v>
      </c>
      <c r="G123" s="554">
        <v>108</v>
      </c>
      <c r="H123" s="512" t="s">
        <v>38</v>
      </c>
      <c r="I123" s="291"/>
      <c r="J123" s="293">
        <f t="shared" si="14"/>
        <v>0</v>
      </c>
      <c r="K123" s="556" t="s">
        <v>868</v>
      </c>
    </row>
    <row r="124" spans="1:11" s="484" customFormat="1" ht="32.25" customHeight="1">
      <c r="A124" s="464">
        <f t="shared" si="9"/>
        <v>11</v>
      </c>
      <c r="B124" s="506"/>
      <c r="C124" s="550"/>
      <c r="D124" s="551"/>
      <c r="E124" s="552" t="s">
        <v>958</v>
      </c>
      <c r="F124" s="553" t="s">
        <v>960</v>
      </c>
      <c r="G124" s="554">
        <v>22</v>
      </c>
      <c r="H124" s="512" t="s">
        <v>38</v>
      </c>
      <c r="I124" s="291"/>
      <c r="J124" s="293">
        <f t="shared" si="14"/>
        <v>0</v>
      </c>
      <c r="K124" s="556" t="s">
        <v>868</v>
      </c>
    </row>
    <row r="125" spans="1:11" s="484" customFormat="1" ht="32.25" customHeight="1">
      <c r="A125" s="464">
        <f t="shared" si="9"/>
        <v>12</v>
      </c>
      <c r="B125" s="506"/>
      <c r="C125" s="550"/>
      <c r="D125" s="551"/>
      <c r="E125" s="552" t="s">
        <v>958</v>
      </c>
      <c r="F125" s="553" t="s">
        <v>961</v>
      </c>
      <c r="G125" s="554">
        <v>3</v>
      </c>
      <c r="H125" s="512" t="s">
        <v>38</v>
      </c>
      <c r="I125" s="291"/>
      <c r="J125" s="293">
        <f t="shared" si="14"/>
        <v>0</v>
      </c>
      <c r="K125" s="556" t="s">
        <v>868</v>
      </c>
    </row>
    <row r="126" spans="1:11" s="484" customFormat="1" ht="32.25" customHeight="1">
      <c r="A126" s="464">
        <f t="shared" si="9"/>
        <v>13</v>
      </c>
      <c r="B126" s="506"/>
      <c r="C126" s="550"/>
      <c r="D126" s="551"/>
      <c r="E126" s="552" t="s">
        <v>962</v>
      </c>
      <c r="F126" s="553" t="s">
        <v>963</v>
      </c>
      <c r="G126" s="554">
        <v>153</v>
      </c>
      <c r="H126" s="512" t="s">
        <v>38</v>
      </c>
      <c r="I126" s="291"/>
      <c r="J126" s="293">
        <f t="shared" si="14"/>
        <v>0</v>
      </c>
      <c r="K126" s="556" t="s">
        <v>868</v>
      </c>
    </row>
    <row r="127" spans="1:11" s="484" customFormat="1" ht="32.25" customHeight="1">
      <c r="A127" s="464">
        <f t="shared" si="9"/>
        <v>14</v>
      </c>
      <c r="B127" s="506"/>
      <c r="C127" s="550"/>
      <c r="D127" s="551"/>
      <c r="E127" s="552" t="s">
        <v>964</v>
      </c>
      <c r="F127" s="553"/>
      <c r="G127" s="554">
        <v>14</v>
      </c>
      <c r="H127" s="555" t="s">
        <v>61</v>
      </c>
      <c r="I127" s="291"/>
      <c r="J127" s="293">
        <f t="shared" si="14"/>
        <v>0</v>
      </c>
      <c r="K127" s="556" t="s">
        <v>868</v>
      </c>
    </row>
    <row r="128" spans="1:11" s="484" customFormat="1" ht="32.25" customHeight="1">
      <c r="A128" s="464">
        <f t="shared" si="9"/>
        <v>15</v>
      </c>
      <c r="B128" s="506"/>
      <c r="C128" s="507"/>
      <c r="D128" s="508"/>
      <c r="E128" s="514"/>
      <c r="F128" s="510"/>
      <c r="G128" s="511"/>
      <c r="H128" s="512"/>
      <c r="I128" s="279" t="s">
        <v>965</v>
      </c>
      <c r="J128" s="278">
        <f>SUM(J98:J127)</f>
        <v>0</v>
      </c>
      <c r="K128" s="513"/>
    </row>
    <row r="129" spans="1:11" s="484" customFormat="1" ht="32.25" customHeight="1" thickBot="1">
      <c r="A129" s="464">
        <f t="shared" si="9"/>
        <v>16</v>
      </c>
      <c r="B129" s="506"/>
      <c r="C129" s="522"/>
      <c r="D129" s="523"/>
      <c r="E129" s="547"/>
      <c r="F129" s="525"/>
      <c r="G129" s="526"/>
      <c r="H129" s="527"/>
      <c r="I129" s="302"/>
      <c r="J129" s="285"/>
      <c r="K129" s="528"/>
    </row>
    <row r="130" spans="1:11" s="484" customFormat="1" ht="32.25" customHeight="1" thickBot="1">
      <c r="A130" s="464">
        <f t="shared" si="9"/>
        <v>17</v>
      </c>
      <c r="B130" s="506"/>
      <c r="C130" s="272" t="s">
        <v>829</v>
      </c>
      <c r="D130" s="502"/>
      <c r="E130" s="273" t="str">
        <f>+E43</f>
        <v>Ⅲ.電気設備改修　</v>
      </c>
      <c r="F130" s="274"/>
      <c r="G130" s="561" t="s">
        <v>830</v>
      </c>
      <c r="H130" s="504"/>
      <c r="I130" s="505"/>
      <c r="J130" s="273" t="s">
        <v>966</v>
      </c>
      <c r="K130" s="275"/>
    </row>
    <row r="131" spans="1:11" s="484" customFormat="1" ht="32.25" customHeight="1" thickTop="1">
      <c r="A131" s="464">
        <f t="shared" si="9"/>
        <v>18</v>
      </c>
      <c r="B131" s="506"/>
      <c r="C131" s="529" t="s">
        <v>870</v>
      </c>
      <c r="D131" s="534"/>
      <c r="E131" s="562" t="s">
        <v>967</v>
      </c>
      <c r="F131" s="562" t="s">
        <v>968</v>
      </c>
      <c r="G131" s="531">
        <v>34</v>
      </c>
      <c r="H131" s="532" t="s">
        <v>61</v>
      </c>
      <c r="I131" s="288"/>
      <c r="J131" s="278">
        <f t="shared" ref="J131:J136" si="15">+I131*G131</f>
        <v>0</v>
      </c>
      <c r="K131" s="549" t="s">
        <v>721</v>
      </c>
    </row>
    <row r="132" spans="1:11" s="484" customFormat="1" ht="32.25" customHeight="1">
      <c r="A132" s="464">
        <f t="shared" si="9"/>
        <v>19</v>
      </c>
      <c r="B132" s="506"/>
      <c r="C132" s="507"/>
      <c r="D132" s="508"/>
      <c r="E132" s="524" t="s">
        <v>967</v>
      </c>
      <c r="F132" s="524" t="s">
        <v>969</v>
      </c>
      <c r="G132" s="511">
        <v>1</v>
      </c>
      <c r="H132" s="512" t="s">
        <v>61</v>
      </c>
      <c r="I132" s="277"/>
      <c r="J132" s="278">
        <f t="shared" si="15"/>
        <v>0</v>
      </c>
      <c r="K132" s="513" t="s">
        <v>721</v>
      </c>
    </row>
    <row r="133" spans="1:11" s="484" customFormat="1" ht="32.25" customHeight="1">
      <c r="A133" s="464">
        <f t="shared" si="9"/>
        <v>20</v>
      </c>
      <c r="B133" s="506"/>
      <c r="C133" s="507"/>
      <c r="D133" s="508"/>
      <c r="E133" s="740" t="s">
        <v>970</v>
      </c>
      <c r="F133" s="740" t="s">
        <v>1735</v>
      </c>
      <c r="G133" s="741">
        <v>2</v>
      </c>
      <c r="H133" s="742" t="s">
        <v>61</v>
      </c>
      <c r="I133" s="743"/>
      <c r="J133" s="730">
        <f t="shared" si="15"/>
        <v>0</v>
      </c>
      <c r="K133" s="744" t="s">
        <v>721</v>
      </c>
    </row>
    <row r="134" spans="1:11" s="484" customFormat="1" ht="32.25" customHeight="1">
      <c r="A134" s="464">
        <f t="shared" si="9"/>
        <v>21</v>
      </c>
      <c r="B134" s="506"/>
      <c r="C134" s="507"/>
      <c r="D134" s="508"/>
      <c r="E134" s="514" t="s">
        <v>972</v>
      </c>
      <c r="F134" s="514" t="s">
        <v>973</v>
      </c>
      <c r="G134" s="511">
        <v>4</v>
      </c>
      <c r="H134" s="512" t="s">
        <v>61</v>
      </c>
      <c r="I134" s="277"/>
      <c r="J134" s="278">
        <f t="shared" si="15"/>
        <v>0</v>
      </c>
      <c r="K134" s="513" t="s">
        <v>721</v>
      </c>
    </row>
    <row r="135" spans="1:11" s="484" customFormat="1" ht="32.25" customHeight="1">
      <c r="A135" s="464">
        <f t="shared" ref="A135:A198" si="16">IF(A134=27,1,A134+1)</f>
        <v>22</v>
      </c>
      <c r="B135" s="506"/>
      <c r="C135" s="507"/>
      <c r="D135" s="508"/>
      <c r="E135" s="524" t="s">
        <v>974</v>
      </c>
      <c r="F135" s="524" t="s">
        <v>975</v>
      </c>
      <c r="G135" s="511">
        <v>3</v>
      </c>
      <c r="H135" s="512" t="s">
        <v>61</v>
      </c>
      <c r="I135" s="277"/>
      <c r="J135" s="278">
        <f t="shared" si="15"/>
        <v>0</v>
      </c>
      <c r="K135" s="513" t="s">
        <v>721</v>
      </c>
    </row>
    <row r="136" spans="1:11" s="484" customFormat="1" ht="32.25" customHeight="1">
      <c r="A136" s="464">
        <f t="shared" si="16"/>
        <v>23</v>
      </c>
      <c r="B136" s="506"/>
      <c r="C136" s="507"/>
      <c r="D136" s="508"/>
      <c r="E136" s="524" t="s">
        <v>976</v>
      </c>
      <c r="F136" s="524"/>
      <c r="G136" s="511">
        <v>9</v>
      </c>
      <c r="H136" s="512" t="s">
        <v>61</v>
      </c>
      <c r="I136" s="277"/>
      <c r="J136" s="278">
        <f t="shared" si="15"/>
        <v>0</v>
      </c>
      <c r="K136" s="513" t="s">
        <v>721</v>
      </c>
    </row>
    <row r="137" spans="1:11" s="484" customFormat="1" ht="32.25" customHeight="1">
      <c r="A137" s="464">
        <f t="shared" si="16"/>
        <v>24</v>
      </c>
      <c r="B137" s="506"/>
      <c r="C137" s="507"/>
      <c r="D137" s="508"/>
      <c r="E137" s="514"/>
      <c r="F137" s="510"/>
      <c r="G137" s="511"/>
      <c r="H137" s="512"/>
      <c r="I137" s="279" t="s">
        <v>835</v>
      </c>
      <c r="J137" s="278">
        <f>SUM(J131:J136)</f>
        <v>0</v>
      </c>
      <c r="K137" s="513"/>
    </row>
    <row r="138" spans="1:11" s="484" customFormat="1" ht="32.25" customHeight="1" thickBot="1">
      <c r="A138" s="464">
        <f t="shared" si="16"/>
        <v>25</v>
      </c>
      <c r="B138" s="506"/>
      <c r="C138" s="515"/>
      <c r="D138" s="516"/>
      <c r="E138" s="517"/>
      <c r="F138" s="518"/>
      <c r="G138" s="519"/>
      <c r="H138" s="520"/>
      <c r="I138" s="280"/>
      <c r="J138" s="303"/>
      <c r="K138" s="521"/>
    </row>
    <row r="139" spans="1:11" s="484" customFormat="1" ht="32.25" customHeight="1" thickTop="1">
      <c r="A139" s="464">
        <f t="shared" si="16"/>
        <v>26</v>
      </c>
      <c r="B139" s="506"/>
      <c r="C139" s="550" t="s">
        <v>832</v>
      </c>
      <c r="D139" s="551"/>
      <c r="E139" s="552" t="s">
        <v>887</v>
      </c>
      <c r="F139" s="553" t="s">
        <v>977</v>
      </c>
      <c r="G139" s="554">
        <v>173</v>
      </c>
      <c r="H139" s="555" t="s">
        <v>74</v>
      </c>
      <c r="I139" s="291"/>
      <c r="J139" s="293">
        <f t="shared" ref="J139:J140" si="17">+I139*G139</f>
        <v>0</v>
      </c>
      <c r="K139" s="556" t="s">
        <v>721</v>
      </c>
    </row>
    <row r="140" spans="1:11" s="484" customFormat="1" ht="32.25" customHeight="1">
      <c r="A140" s="464">
        <f t="shared" si="16"/>
        <v>27</v>
      </c>
      <c r="B140" s="506"/>
      <c r="C140" s="550"/>
      <c r="D140" s="551"/>
      <c r="E140" s="552" t="s">
        <v>724</v>
      </c>
      <c r="F140" s="553" t="s">
        <v>978</v>
      </c>
      <c r="G140" s="554">
        <v>53</v>
      </c>
      <c r="H140" s="555" t="s">
        <v>74</v>
      </c>
      <c r="I140" s="291"/>
      <c r="J140" s="293">
        <f t="shared" si="17"/>
        <v>0</v>
      </c>
      <c r="K140" s="556" t="s">
        <v>721</v>
      </c>
    </row>
    <row r="141" spans="1:11" s="484" customFormat="1" ht="32.25" customHeight="1">
      <c r="A141" s="464">
        <f t="shared" si="16"/>
        <v>1</v>
      </c>
      <c r="B141" s="506"/>
      <c r="C141" s="507"/>
      <c r="D141" s="508"/>
      <c r="E141" s="514"/>
      <c r="F141" s="510"/>
      <c r="G141" s="511"/>
      <c r="H141" s="512"/>
      <c r="I141" s="279" t="s">
        <v>835</v>
      </c>
      <c r="J141" s="278">
        <f>SUM(J139:J140)</f>
        <v>0</v>
      </c>
      <c r="K141" s="513"/>
    </row>
    <row r="142" spans="1:11" s="484" customFormat="1" ht="32.25" customHeight="1" thickBot="1">
      <c r="A142" s="464">
        <f t="shared" si="16"/>
        <v>2</v>
      </c>
      <c r="B142" s="506"/>
      <c r="C142" s="515"/>
      <c r="D142" s="516"/>
      <c r="E142" s="517"/>
      <c r="F142" s="518"/>
      <c r="G142" s="519"/>
      <c r="H142" s="520"/>
      <c r="I142" s="294"/>
      <c r="J142" s="281"/>
      <c r="K142" s="521"/>
    </row>
    <row r="143" spans="1:11" s="484" customFormat="1" ht="32.25" customHeight="1" thickTop="1">
      <c r="A143" s="464">
        <f t="shared" si="16"/>
        <v>3</v>
      </c>
      <c r="B143" s="506"/>
      <c r="C143" s="507" t="s">
        <v>836</v>
      </c>
      <c r="D143" s="508"/>
      <c r="E143" s="740" t="s">
        <v>726</v>
      </c>
      <c r="F143" s="745" t="s">
        <v>1871</v>
      </c>
      <c r="G143" s="741">
        <v>221</v>
      </c>
      <c r="H143" s="742" t="s">
        <v>74</v>
      </c>
      <c r="I143" s="743"/>
      <c r="J143" s="730">
        <f t="shared" ref="J143:J144" si="18">+I143*G143</f>
        <v>0</v>
      </c>
      <c r="K143" s="744" t="s">
        <v>721</v>
      </c>
    </row>
    <row r="144" spans="1:11" s="484" customFormat="1" ht="32.25" customHeight="1">
      <c r="A144" s="464">
        <f t="shared" si="16"/>
        <v>4</v>
      </c>
      <c r="B144" s="506"/>
      <c r="C144" s="507"/>
      <c r="D144" s="508"/>
      <c r="E144" s="740" t="s">
        <v>1736</v>
      </c>
      <c r="F144" s="745" t="s">
        <v>1737</v>
      </c>
      <c r="G144" s="741">
        <v>118</v>
      </c>
      <c r="H144" s="742" t="s">
        <v>74</v>
      </c>
      <c r="I144" s="743"/>
      <c r="J144" s="730">
        <f t="shared" si="18"/>
        <v>0</v>
      </c>
      <c r="K144" s="744" t="s">
        <v>721</v>
      </c>
    </row>
    <row r="145" spans="1:11" s="484" customFormat="1" ht="32.25" customHeight="1">
      <c r="A145" s="464">
        <f t="shared" si="16"/>
        <v>5</v>
      </c>
      <c r="B145" s="506"/>
      <c r="C145" s="507"/>
      <c r="D145" s="508"/>
      <c r="E145" s="514"/>
      <c r="F145" s="510"/>
      <c r="G145" s="511"/>
      <c r="H145" s="512"/>
      <c r="I145" s="279" t="s">
        <v>835</v>
      </c>
      <c r="J145" s="278">
        <f>SUM(J143:J144)</f>
        <v>0</v>
      </c>
      <c r="K145" s="513"/>
    </row>
    <row r="146" spans="1:11" s="484" customFormat="1" ht="32.25" customHeight="1" thickBot="1">
      <c r="A146" s="464">
        <f t="shared" si="16"/>
        <v>6</v>
      </c>
      <c r="B146" s="506"/>
      <c r="C146" s="515"/>
      <c r="D146" s="516"/>
      <c r="E146" s="517"/>
      <c r="F146" s="518"/>
      <c r="G146" s="519"/>
      <c r="H146" s="520"/>
      <c r="I146" s="280"/>
      <c r="J146" s="303"/>
      <c r="K146" s="521"/>
    </row>
    <row r="147" spans="1:11" s="484" customFormat="1" ht="32.25" customHeight="1" thickTop="1">
      <c r="A147" s="464">
        <f t="shared" si="16"/>
        <v>7</v>
      </c>
      <c r="B147" s="506"/>
      <c r="C147" s="507" t="s">
        <v>980</v>
      </c>
      <c r="D147" s="508"/>
      <c r="E147" s="510" t="s">
        <v>981</v>
      </c>
      <c r="F147" s="510" t="s">
        <v>982</v>
      </c>
      <c r="G147" s="511">
        <v>22</v>
      </c>
      <c r="H147" s="512" t="s">
        <v>74</v>
      </c>
      <c r="I147" s="277"/>
      <c r="J147" s="278">
        <f t="shared" ref="J147:J152" si="19">+I147*G147</f>
        <v>0</v>
      </c>
      <c r="K147" s="513" t="s">
        <v>721</v>
      </c>
    </row>
    <row r="148" spans="1:11" s="484" customFormat="1" ht="32.25" customHeight="1">
      <c r="A148" s="464">
        <f t="shared" si="16"/>
        <v>8</v>
      </c>
      <c r="B148" s="506"/>
      <c r="C148" s="507"/>
      <c r="D148" s="508"/>
      <c r="E148" s="510" t="s">
        <v>727</v>
      </c>
      <c r="F148" s="510" t="s">
        <v>983</v>
      </c>
      <c r="G148" s="511">
        <v>2</v>
      </c>
      <c r="H148" s="512" t="s">
        <v>74</v>
      </c>
      <c r="I148" s="277"/>
      <c r="J148" s="278">
        <f t="shared" si="19"/>
        <v>0</v>
      </c>
      <c r="K148" s="513" t="s">
        <v>721</v>
      </c>
    </row>
    <row r="149" spans="1:11" s="484" customFormat="1" ht="32.25" customHeight="1">
      <c r="A149" s="464">
        <f t="shared" si="16"/>
        <v>9</v>
      </c>
      <c r="B149" s="506"/>
      <c r="C149" s="507"/>
      <c r="D149" s="508"/>
      <c r="E149" s="510" t="s">
        <v>727</v>
      </c>
      <c r="F149" s="510" t="s">
        <v>984</v>
      </c>
      <c r="G149" s="511">
        <v>14</v>
      </c>
      <c r="H149" s="512" t="s">
        <v>74</v>
      </c>
      <c r="I149" s="277"/>
      <c r="J149" s="278">
        <f t="shared" si="19"/>
        <v>0</v>
      </c>
      <c r="K149" s="513" t="s">
        <v>721</v>
      </c>
    </row>
    <row r="150" spans="1:11" s="484" customFormat="1" ht="32.25" customHeight="1">
      <c r="A150" s="464">
        <f t="shared" si="16"/>
        <v>10</v>
      </c>
      <c r="B150" s="506"/>
      <c r="C150" s="507"/>
      <c r="D150" s="508"/>
      <c r="E150" s="510" t="s">
        <v>903</v>
      </c>
      <c r="F150" s="510" t="s">
        <v>985</v>
      </c>
      <c r="G150" s="511">
        <v>19</v>
      </c>
      <c r="H150" s="512" t="s">
        <v>74</v>
      </c>
      <c r="I150" s="277"/>
      <c r="J150" s="278">
        <f t="shared" si="19"/>
        <v>0</v>
      </c>
      <c r="K150" s="513" t="s">
        <v>721</v>
      </c>
    </row>
    <row r="151" spans="1:11" s="484" customFormat="1" ht="32.25" customHeight="1">
      <c r="A151" s="464">
        <f t="shared" si="16"/>
        <v>11</v>
      </c>
      <c r="B151" s="506"/>
      <c r="C151" s="507"/>
      <c r="D151" s="508"/>
      <c r="E151" s="510" t="s">
        <v>903</v>
      </c>
      <c r="F151" s="510" t="s">
        <v>986</v>
      </c>
      <c r="G151" s="511">
        <v>104</v>
      </c>
      <c r="H151" s="512" t="s">
        <v>74</v>
      </c>
      <c r="I151" s="277"/>
      <c r="J151" s="278">
        <f t="shared" si="19"/>
        <v>0</v>
      </c>
      <c r="K151" s="513" t="s">
        <v>721</v>
      </c>
    </row>
    <row r="152" spans="1:11" s="484" customFormat="1" ht="32.25" customHeight="1">
      <c r="A152" s="464">
        <f t="shared" si="16"/>
        <v>12</v>
      </c>
      <c r="C152" s="507"/>
      <c r="D152" s="508"/>
      <c r="E152" s="514" t="s">
        <v>903</v>
      </c>
      <c r="F152" s="290" t="s">
        <v>987</v>
      </c>
      <c r="G152" s="511">
        <v>29</v>
      </c>
      <c r="H152" s="512" t="s">
        <v>38</v>
      </c>
      <c r="I152" s="277"/>
      <c r="J152" s="278">
        <f t="shared" si="19"/>
        <v>0</v>
      </c>
      <c r="K152" s="513" t="s">
        <v>721</v>
      </c>
    </row>
    <row r="153" spans="1:11" s="484" customFormat="1" ht="32.25" customHeight="1">
      <c r="A153" s="464">
        <f t="shared" si="16"/>
        <v>13</v>
      </c>
      <c r="B153" s="506"/>
      <c r="C153" s="507"/>
      <c r="D153" s="508"/>
      <c r="E153" s="514"/>
      <c r="F153" s="510"/>
      <c r="G153" s="511"/>
      <c r="H153" s="512"/>
      <c r="I153" s="279" t="s">
        <v>835</v>
      </c>
      <c r="J153" s="278">
        <f>SUM(J147:J152)</f>
        <v>0</v>
      </c>
      <c r="K153" s="513"/>
    </row>
    <row r="154" spans="1:11" s="484" customFormat="1" ht="32.25" customHeight="1" thickBot="1">
      <c r="A154" s="464">
        <f t="shared" si="16"/>
        <v>14</v>
      </c>
      <c r="B154" s="506"/>
      <c r="C154" s="515"/>
      <c r="D154" s="516"/>
      <c r="E154" s="517"/>
      <c r="F154" s="518"/>
      <c r="G154" s="519"/>
      <c r="H154" s="520"/>
      <c r="I154" s="294"/>
      <c r="J154" s="303"/>
      <c r="K154" s="521"/>
    </row>
    <row r="155" spans="1:11" s="484" customFormat="1" ht="32.25" customHeight="1" thickTop="1">
      <c r="A155" s="464">
        <f t="shared" si="16"/>
        <v>15</v>
      </c>
      <c r="B155" s="506"/>
      <c r="C155" s="507" t="s">
        <v>906</v>
      </c>
      <c r="D155" s="508"/>
      <c r="E155" s="740" t="s">
        <v>1738</v>
      </c>
      <c r="F155" s="746" t="s">
        <v>988</v>
      </c>
      <c r="G155" s="741">
        <v>7</v>
      </c>
      <c r="H155" s="747" t="s">
        <v>1739</v>
      </c>
      <c r="I155" s="748"/>
      <c r="J155" s="730">
        <f t="shared" ref="J155:J161" si="20">+I155*G155</f>
        <v>0</v>
      </c>
      <c r="K155" s="749" t="s">
        <v>721</v>
      </c>
    </row>
    <row r="156" spans="1:11" s="484" customFormat="1" ht="32.25" customHeight="1">
      <c r="A156" s="464">
        <f t="shared" si="16"/>
        <v>16</v>
      </c>
      <c r="B156" s="506"/>
      <c r="C156" s="507"/>
      <c r="D156" s="508"/>
      <c r="E156" s="740" t="s">
        <v>1740</v>
      </c>
      <c r="F156" s="746" t="s">
        <v>1741</v>
      </c>
      <c r="G156" s="741">
        <v>56</v>
      </c>
      <c r="H156" s="747" t="s">
        <v>210</v>
      </c>
      <c r="I156" s="748"/>
      <c r="J156" s="730">
        <f t="shared" si="20"/>
        <v>0</v>
      </c>
      <c r="K156" s="749" t="s">
        <v>721</v>
      </c>
    </row>
    <row r="157" spans="1:11" s="484" customFormat="1" ht="32.25" customHeight="1">
      <c r="A157" s="464">
        <f t="shared" si="16"/>
        <v>17</v>
      </c>
      <c r="B157" s="506"/>
      <c r="C157" s="507"/>
      <c r="D157" s="508"/>
      <c r="E157" s="740" t="s">
        <v>1742</v>
      </c>
      <c r="F157" s="746" t="s">
        <v>1743</v>
      </c>
      <c r="G157" s="741">
        <v>4</v>
      </c>
      <c r="H157" s="747" t="s">
        <v>210</v>
      </c>
      <c r="I157" s="748"/>
      <c r="J157" s="730">
        <f t="shared" si="20"/>
        <v>0</v>
      </c>
      <c r="K157" s="749" t="s">
        <v>721</v>
      </c>
    </row>
    <row r="158" spans="1:11" s="484" customFormat="1" ht="32.25" customHeight="1">
      <c r="A158" s="464">
        <f t="shared" si="16"/>
        <v>18</v>
      </c>
      <c r="B158" s="506"/>
      <c r="C158" s="507"/>
      <c r="D158" s="508"/>
      <c r="E158" s="740" t="s">
        <v>943</v>
      </c>
      <c r="F158" s="746" t="s">
        <v>944</v>
      </c>
      <c r="G158" s="741">
        <v>2</v>
      </c>
      <c r="H158" s="747" t="s">
        <v>210</v>
      </c>
      <c r="I158" s="748"/>
      <c r="J158" s="730">
        <f t="shared" si="20"/>
        <v>0</v>
      </c>
      <c r="K158" s="749" t="s">
        <v>721</v>
      </c>
    </row>
    <row r="159" spans="1:11" s="484" customFormat="1" ht="32.25" customHeight="1">
      <c r="A159" s="464">
        <f t="shared" si="16"/>
        <v>19</v>
      </c>
      <c r="B159" s="506"/>
      <c r="C159" s="507"/>
      <c r="D159" s="508"/>
      <c r="E159" s="514" t="s">
        <v>943</v>
      </c>
      <c r="F159" s="559" t="s">
        <v>945</v>
      </c>
      <c r="G159" s="511">
        <v>1</v>
      </c>
      <c r="H159" s="563" t="s">
        <v>210</v>
      </c>
      <c r="I159" s="304"/>
      <c r="J159" s="278">
        <f t="shared" si="20"/>
        <v>0</v>
      </c>
      <c r="K159" s="560" t="s">
        <v>721</v>
      </c>
    </row>
    <row r="160" spans="1:11" s="484" customFormat="1" ht="32.25" customHeight="1">
      <c r="A160" s="464">
        <f t="shared" si="16"/>
        <v>20</v>
      </c>
      <c r="B160" s="506"/>
      <c r="C160" s="507"/>
      <c r="D160" s="508"/>
      <c r="E160" s="740" t="s">
        <v>1744</v>
      </c>
      <c r="F160" s="746" t="s">
        <v>1745</v>
      </c>
      <c r="G160" s="741">
        <v>2</v>
      </c>
      <c r="H160" s="747" t="s">
        <v>210</v>
      </c>
      <c r="I160" s="748"/>
      <c r="J160" s="730">
        <f t="shared" si="20"/>
        <v>0</v>
      </c>
      <c r="K160" s="749" t="s">
        <v>721</v>
      </c>
    </row>
    <row r="161" spans="1:12" s="484" customFormat="1" ht="32.25" customHeight="1">
      <c r="A161" s="464">
        <f t="shared" si="16"/>
        <v>21</v>
      </c>
      <c r="B161" s="506"/>
      <c r="C161" s="507"/>
      <c r="D161" s="508"/>
      <c r="E161" s="740" t="s">
        <v>946</v>
      </c>
      <c r="F161" s="746" t="s">
        <v>1746</v>
      </c>
      <c r="G161" s="741">
        <v>2</v>
      </c>
      <c r="H161" s="747" t="s">
        <v>210</v>
      </c>
      <c r="I161" s="748"/>
      <c r="J161" s="730">
        <f t="shared" si="20"/>
        <v>0</v>
      </c>
      <c r="K161" s="749" t="s">
        <v>721</v>
      </c>
    </row>
    <row r="162" spans="1:12" s="484" customFormat="1" ht="32.25" customHeight="1">
      <c r="A162" s="464">
        <f t="shared" si="16"/>
        <v>22</v>
      </c>
      <c r="B162" s="506"/>
      <c r="C162" s="507"/>
      <c r="D162" s="508"/>
      <c r="E162" s="514"/>
      <c r="F162" s="559"/>
      <c r="G162" s="511"/>
      <c r="H162" s="512"/>
      <c r="I162" s="305" t="s">
        <v>845</v>
      </c>
      <c r="J162" s="278">
        <f>SUM(J155:J161)</f>
        <v>0</v>
      </c>
      <c r="K162" s="560"/>
    </row>
    <row r="163" spans="1:12" s="484" customFormat="1" ht="32.25" customHeight="1" thickBot="1">
      <c r="A163" s="464">
        <f t="shared" si="16"/>
        <v>23</v>
      </c>
      <c r="B163" s="506"/>
      <c r="C163" s="515"/>
      <c r="D163" s="516"/>
      <c r="E163" s="517"/>
      <c r="F163" s="518"/>
      <c r="G163" s="519"/>
      <c r="H163" s="520"/>
      <c r="I163" s="280"/>
      <c r="J163" s="281"/>
      <c r="K163" s="521"/>
    </row>
    <row r="164" spans="1:12" s="484" customFormat="1" ht="32.25" customHeight="1" thickTop="1">
      <c r="A164" s="464">
        <f t="shared" si="16"/>
        <v>24</v>
      </c>
      <c r="B164" s="506"/>
      <c r="C164" s="507" t="s">
        <v>991</v>
      </c>
      <c r="D164" s="508"/>
      <c r="E164" s="510" t="s">
        <v>992</v>
      </c>
      <c r="F164" s="510" t="s">
        <v>993</v>
      </c>
      <c r="G164" s="511">
        <v>12</v>
      </c>
      <c r="H164" s="512" t="s">
        <v>17</v>
      </c>
      <c r="I164" s="277"/>
      <c r="J164" s="278">
        <f t="shared" ref="J164:J171" si="21">+I164*G164</f>
        <v>0</v>
      </c>
      <c r="K164" s="513" t="s">
        <v>721</v>
      </c>
    </row>
    <row r="165" spans="1:12" s="484" customFormat="1" ht="32.25" customHeight="1">
      <c r="A165" s="464">
        <f t="shared" si="16"/>
        <v>25</v>
      </c>
      <c r="B165" s="506"/>
      <c r="C165" s="507"/>
      <c r="D165" s="508"/>
      <c r="E165" s="510" t="s">
        <v>994</v>
      </c>
      <c r="F165" s="510" t="s">
        <v>995</v>
      </c>
      <c r="G165" s="511">
        <v>36</v>
      </c>
      <c r="H165" s="512" t="s">
        <v>17</v>
      </c>
      <c r="I165" s="277"/>
      <c r="J165" s="278">
        <f t="shared" si="21"/>
        <v>0</v>
      </c>
      <c r="K165" s="513" t="s">
        <v>721</v>
      </c>
    </row>
    <row r="166" spans="1:12" s="484" customFormat="1" ht="32.25" customHeight="1">
      <c r="A166" s="464">
        <f t="shared" si="16"/>
        <v>26</v>
      </c>
      <c r="B166" s="506"/>
      <c r="C166" s="507"/>
      <c r="D166" s="508"/>
      <c r="E166" s="510" t="s">
        <v>996</v>
      </c>
      <c r="F166" s="510" t="s">
        <v>997</v>
      </c>
      <c r="G166" s="511">
        <v>2</v>
      </c>
      <c r="H166" s="512" t="s">
        <v>61</v>
      </c>
      <c r="I166" s="277"/>
      <c r="J166" s="278">
        <f t="shared" si="21"/>
        <v>0</v>
      </c>
      <c r="K166" s="513" t="s">
        <v>721</v>
      </c>
    </row>
    <row r="167" spans="1:12" s="484" customFormat="1" ht="32.25" customHeight="1">
      <c r="A167" s="464">
        <f t="shared" si="16"/>
        <v>27</v>
      </c>
      <c r="B167" s="506"/>
      <c r="C167" s="507"/>
      <c r="D167" s="508"/>
      <c r="E167" s="510" t="s">
        <v>998</v>
      </c>
      <c r="F167" s="510"/>
      <c r="G167" s="511">
        <v>2</v>
      </c>
      <c r="H167" s="512" t="s">
        <v>61</v>
      </c>
      <c r="I167" s="277"/>
      <c r="J167" s="278">
        <f t="shared" si="21"/>
        <v>0</v>
      </c>
      <c r="K167" s="513" t="s">
        <v>721</v>
      </c>
    </row>
    <row r="168" spans="1:12" s="484" customFormat="1" ht="32.25" customHeight="1">
      <c r="A168" s="464">
        <f t="shared" si="16"/>
        <v>1</v>
      </c>
      <c r="B168" s="506"/>
      <c r="C168" s="507"/>
      <c r="D168" s="508"/>
      <c r="E168" s="510" t="s">
        <v>999</v>
      </c>
      <c r="F168" s="510"/>
      <c r="G168" s="511">
        <v>10</v>
      </c>
      <c r="H168" s="512" t="s">
        <v>61</v>
      </c>
      <c r="I168" s="277"/>
      <c r="J168" s="278">
        <f t="shared" si="21"/>
        <v>0</v>
      </c>
      <c r="K168" s="513" t="s">
        <v>721</v>
      </c>
    </row>
    <row r="169" spans="1:12" s="484" customFormat="1" ht="32.25" customHeight="1">
      <c r="A169" s="464">
        <f t="shared" si="16"/>
        <v>2</v>
      </c>
      <c r="B169" s="506"/>
      <c r="C169" s="507"/>
      <c r="D169" s="508"/>
      <c r="E169" s="510" t="s">
        <v>1000</v>
      </c>
      <c r="F169" s="510"/>
      <c r="G169" s="511">
        <v>36</v>
      </c>
      <c r="H169" s="512" t="s">
        <v>61</v>
      </c>
      <c r="I169" s="277"/>
      <c r="J169" s="278">
        <f t="shared" si="21"/>
        <v>0</v>
      </c>
      <c r="K169" s="513" t="s">
        <v>721</v>
      </c>
    </row>
    <row r="170" spans="1:12" s="484" customFormat="1" ht="32.25" customHeight="1">
      <c r="A170" s="464">
        <f t="shared" si="16"/>
        <v>3</v>
      </c>
      <c r="B170" s="506"/>
      <c r="C170" s="507"/>
      <c r="D170" s="508"/>
      <c r="E170" s="510" t="s">
        <v>1001</v>
      </c>
      <c r="F170" s="510" t="s">
        <v>1002</v>
      </c>
      <c r="G170" s="511">
        <v>24</v>
      </c>
      <c r="H170" s="512" t="s">
        <v>61</v>
      </c>
      <c r="I170" s="277"/>
      <c r="J170" s="278">
        <f t="shared" si="21"/>
        <v>0</v>
      </c>
      <c r="K170" s="513" t="s">
        <v>721</v>
      </c>
    </row>
    <row r="171" spans="1:12" s="484" customFormat="1" ht="32.25" customHeight="1">
      <c r="A171" s="464">
        <f t="shared" si="16"/>
        <v>4</v>
      </c>
      <c r="B171" s="506"/>
      <c r="C171" s="507"/>
      <c r="D171" s="508"/>
      <c r="E171" s="726" t="s">
        <v>1747</v>
      </c>
      <c r="F171" s="726" t="s">
        <v>1003</v>
      </c>
      <c r="G171" s="741">
        <v>10</v>
      </c>
      <c r="H171" s="742" t="s">
        <v>61</v>
      </c>
      <c r="I171" s="743"/>
      <c r="J171" s="730">
        <f t="shared" si="21"/>
        <v>0</v>
      </c>
      <c r="K171" s="744" t="s">
        <v>721</v>
      </c>
    </row>
    <row r="172" spans="1:12" s="484" customFormat="1" ht="32.25" customHeight="1">
      <c r="A172" s="464">
        <f t="shared" si="16"/>
        <v>5</v>
      </c>
      <c r="B172" s="506"/>
      <c r="C172" s="507"/>
      <c r="D172" s="508"/>
      <c r="E172" s="514"/>
      <c r="F172" s="510"/>
      <c r="G172" s="511"/>
      <c r="H172" s="512"/>
      <c r="I172" s="279" t="s">
        <v>835</v>
      </c>
      <c r="J172" s="278">
        <f>SUM(J164:J171)</f>
        <v>0</v>
      </c>
      <c r="K172" s="513"/>
    </row>
    <row r="173" spans="1:12" s="484" customFormat="1" ht="32.25" customHeight="1" thickBot="1">
      <c r="A173" s="464">
        <f t="shared" si="16"/>
        <v>6</v>
      </c>
      <c r="B173" s="506"/>
      <c r="C173" s="515"/>
      <c r="D173" s="516"/>
      <c r="E173" s="517"/>
      <c r="F173" s="518"/>
      <c r="G173" s="519"/>
      <c r="H173" s="520"/>
      <c r="I173" s="294"/>
      <c r="J173" s="303"/>
      <c r="K173" s="521"/>
    </row>
    <row r="174" spans="1:12" s="484" customFormat="1" ht="32.25" customHeight="1" thickTop="1">
      <c r="A174" s="464">
        <f t="shared" si="16"/>
        <v>7</v>
      </c>
      <c r="B174" s="506"/>
      <c r="C174" s="529" t="s">
        <v>846</v>
      </c>
      <c r="D174" s="534"/>
      <c r="E174" s="530" t="s">
        <v>847</v>
      </c>
      <c r="F174" s="545" t="s">
        <v>848</v>
      </c>
      <c r="G174" s="531">
        <v>8</v>
      </c>
      <c r="H174" s="532" t="s">
        <v>849</v>
      </c>
      <c r="I174" s="288"/>
      <c r="J174" s="283">
        <f t="shared" ref="J174" si="22">+I174*G174</f>
        <v>0</v>
      </c>
      <c r="K174" s="533" t="s">
        <v>721</v>
      </c>
    </row>
    <row r="175" spans="1:12" s="484" customFormat="1" ht="32.25" customHeight="1">
      <c r="A175" s="464">
        <f t="shared" si="16"/>
        <v>8</v>
      </c>
      <c r="B175" s="506"/>
      <c r="C175" s="507"/>
      <c r="D175" s="508"/>
      <c r="E175" s="514"/>
      <c r="F175" s="510"/>
      <c r="G175" s="511"/>
      <c r="H175" s="512"/>
      <c r="I175" s="279" t="s">
        <v>835</v>
      </c>
      <c r="J175" s="306">
        <f>SUM(J174:J174)</f>
        <v>0</v>
      </c>
      <c r="K175" s="513"/>
    </row>
    <row r="176" spans="1:12" s="484" customFormat="1" ht="32.25" customHeight="1" thickBot="1">
      <c r="A176" s="464">
        <f t="shared" si="16"/>
        <v>9</v>
      </c>
      <c r="B176" s="487"/>
      <c r="C176" s="507"/>
      <c r="D176" s="508"/>
      <c r="E176" s="547"/>
      <c r="F176" s="510"/>
      <c r="G176" s="511"/>
      <c r="H176" s="512"/>
      <c r="I176" s="277"/>
      <c r="J176" s="306"/>
      <c r="K176" s="513"/>
      <c r="L176" s="487"/>
    </row>
    <row r="177" spans="1:11" s="484" customFormat="1" ht="32.25" customHeight="1" thickTop="1">
      <c r="A177" s="464">
        <f t="shared" si="16"/>
        <v>10</v>
      </c>
      <c r="B177" s="506"/>
      <c r="C177" s="529" t="s">
        <v>53</v>
      </c>
      <c r="D177" s="534"/>
      <c r="E177" s="530" t="s">
        <v>1004</v>
      </c>
      <c r="F177" s="545" t="s">
        <v>939</v>
      </c>
      <c r="G177" s="531">
        <v>9</v>
      </c>
      <c r="H177" s="532" t="s">
        <v>849</v>
      </c>
      <c r="I177" s="288"/>
      <c r="J177" s="283">
        <f t="shared" ref="J177:J190" si="23">+I177*G177</f>
        <v>0</v>
      </c>
      <c r="K177" s="533" t="s">
        <v>868</v>
      </c>
    </row>
    <row r="178" spans="1:11" s="484" customFormat="1" ht="32.25" customHeight="1">
      <c r="A178" s="464">
        <f t="shared" si="16"/>
        <v>11</v>
      </c>
      <c r="B178" s="506"/>
      <c r="C178" s="550"/>
      <c r="D178" s="551"/>
      <c r="E178" s="552" t="s">
        <v>1004</v>
      </c>
      <c r="F178" s="553" t="s">
        <v>1005</v>
      </c>
      <c r="G178" s="554">
        <v>21</v>
      </c>
      <c r="H178" s="555" t="s">
        <v>1006</v>
      </c>
      <c r="I178" s="291"/>
      <c r="J178" s="293">
        <f t="shared" si="23"/>
        <v>0</v>
      </c>
      <c r="K178" s="556" t="s">
        <v>868</v>
      </c>
    </row>
    <row r="179" spans="1:11" s="484" customFormat="1" ht="32.25" customHeight="1">
      <c r="A179" s="464">
        <f t="shared" si="16"/>
        <v>12</v>
      </c>
      <c r="B179" s="506"/>
      <c r="C179" s="550"/>
      <c r="D179" s="551"/>
      <c r="E179" s="552" t="s">
        <v>1004</v>
      </c>
      <c r="F179" s="553" t="s">
        <v>1007</v>
      </c>
      <c r="G179" s="554">
        <v>5</v>
      </c>
      <c r="H179" s="555" t="s">
        <v>1006</v>
      </c>
      <c r="I179" s="291"/>
      <c r="J179" s="293">
        <f t="shared" si="23"/>
        <v>0</v>
      </c>
      <c r="K179" s="556" t="s">
        <v>868</v>
      </c>
    </row>
    <row r="180" spans="1:11" s="484" customFormat="1" ht="32.25" customHeight="1">
      <c r="A180" s="464">
        <f t="shared" si="16"/>
        <v>13</v>
      </c>
      <c r="B180" s="506"/>
      <c r="C180" s="550"/>
      <c r="D180" s="551"/>
      <c r="E180" s="552" t="s">
        <v>1008</v>
      </c>
      <c r="F180" s="553" t="s">
        <v>971</v>
      </c>
      <c r="G180" s="554">
        <v>7</v>
      </c>
      <c r="H180" s="555" t="s">
        <v>1006</v>
      </c>
      <c r="I180" s="291"/>
      <c r="J180" s="293">
        <f t="shared" si="23"/>
        <v>0</v>
      </c>
      <c r="K180" s="556" t="s">
        <v>868</v>
      </c>
    </row>
    <row r="181" spans="1:11" s="484" customFormat="1" ht="32.25" customHeight="1">
      <c r="A181" s="464">
        <f t="shared" si="16"/>
        <v>14</v>
      </c>
      <c r="B181" s="506"/>
      <c r="C181" s="550"/>
      <c r="D181" s="551"/>
      <c r="E181" s="552" t="s">
        <v>972</v>
      </c>
      <c r="F181" s="553" t="s">
        <v>1009</v>
      </c>
      <c r="G181" s="554">
        <v>2</v>
      </c>
      <c r="H181" s="512" t="s">
        <v>849</v>
      </c>
      <c r="I181" s="291"/>
      <c r="J181" s="293">
        <f t="shared" si="23"/>
        <v>0</v>
      </c>
      <c r="K181" s="556" t="s">
        <v>868</v>
      </c>
    </row>
    <row r="182" spans="1:11" s="484" customFormat="1" ht="32.25" customHeight="1">
      <c r="A182" s="464">
        <f t="shared" si="16"/>
        <v>15</v>
      </c>
      <c r="B182" s="506"/>
      <c r="C182" s="550"/>
      <c r="D182" s="551"/>
      <c r="E182" s="552" t="s">
        <v>949</v>
      </c>
      <c r="F182" s="553" t="s">
        <v>1010</v>
      </c>
      <c r="G182" s="554">
        <v>485</v>
      </c>
      <c r="H182" s="512" t="s">
        <v>74</v>
      </c>
      <c r="I182" s="291"/>
      <c r="J182" s="293">
        <f t="shared" si="23"/>
        <v>0</v>
      </c>
      <c r="K182" s="556" t="s">
        <v>868</v>
      </c>
    </row>
    <row r="183" spans="1:11" s="484" customFormat="1" ht="32.25" customHeight="1">
      <c r="A183" s="464">
        <f t="shared" si="16"/>
        <v>16</v>
      </c>
      <c r="B183" s="506"/>
      <c r="C183" s="550"/>
      <c r="D183" s="551"/>
      <c r="E183" s="552" t="s">
        <v>952</v>
      </c>
      <c r="F183" s="553" t="s">
        <v>954</v>
      </c>
      <c r="G183" s="554">
        <v>39</v>
      </c>
      <c r="H183" s="512" t="s">
        <v>74</v>
      </c>
      <c r="I183" s="291"/>
      <c r="J183" s="293">
        <f t="shared" si="23"/>
        <v>0</v>
      </c>
      <c r="K183" s="556" t="s">
        <v>868</v>
      </c>
    </row>
    <row r="184" spans="1:11" s="484" customFormat="1" ht="32.25" customHeight="1">
      <c r="A184" s="464">
        <f t="shared" si="16"/>
        <v>17</v>
      </c>
      <c r="B184" s="506"/>
      <c r="C184" s="550"/>
      <c r="D184" s="551"/>
      <c r="E184" s="552" t="s">
        <v>952</v>
      </c>
      <c r="F184" s="553" t="s">
        <v>957</v>
      </c>
      <c r="G184" s="554">
        <v>44</v>
      </c>
      <c r="H184" s="512" t="s">
        <v>74</v>
      </c>
      <c r="I184" s="291"/>
      <c r="J184" s="293">
        <f t="shared" si="23"/>
        <v>0</v>
      </c>
      <c r="K184" s="556" t="s">
        <v>868</v>
      </c>
    </row>
    <row r="185" spans="1:11" s="484" customFormat="1" ht="32.25" customHeight="1">
      <c r="A185" s="464">
        <f t="shared" si="16"/>
        <v>18</v>
      </c>
      <c r="B185" s="506"/>
      <c r="C185" s="550"/>
      <c r="D185" s="551"/>
      <c r="E185" s="552" t="s">
        <v>952</v>
      </c>
      <c r="F185" s="553" t="s">
        <v>1011</v>
      </c>
      <c r="G185" s="554">
        <v>13</v>
      </c>
      <c r="H185" s="512" t="s">
        <v>74</v>
      </c>
      <c r="I185" s="291"/>
      <c r="J185" s="293">
        <f t="shared" si="23"/>
        <v>0</v>
      </c>
      <c r="K185" s="556" t="s">
        <v>868</v>
      </c>
    </row>
    <row r="186" spans="1:11" s="484" customFormat="1" ht="32.25" customHeight="1">
      <c r="A186" s="464">
        <f t="shared" si="16"/>
        <v>19</v>
      </c>
      <c r="B186" s="506"/>
      <c r="C186" s="550"/>
      <c r="D186" s="551"/>
      <c r="E186" s="552" t="s">
        <v>1012</v>
      </c>
      <c r="F186" s="553" t="s">
        <v>1013</v>
      </c>
      <c r="G186" s="554">
        <v>13</v>
      </c>
      <c r="H186" s="512" t="s">
        <v>74</v>
      </c>
      <c r="I186" s="291"/>
      <c r="J186" s="293">
        <f t="shared" si="23"/>
        <v>0</v>
      </c>
      <c r="K186" s="556" t="s">
        <v>868</v>
      </c>
    </row>
    <row r="187" spans="1:11" s="484" customFormat="1" ht="32.25" customHeight="1">
      <c r="A187" s="464">
        <f t="shared" si="16"/>
        <v>20</v>
      </c>
      <c r="B187" s="506"/>
      <c r="C187" s="550"/>
      <c r="D187" s="551"/>
      <c r="E187" s="552" t="s">
        <v>1014</v>
      </c>
      <c r="F187" s="553" t="s">
        <v>959</v>
      </c>
      <c r="G187" s="554">
        <v>162</v>
      </c>
      <c r="H187" s="512" t="s">
        <v>74</v>
      </c>
      <c r="I187" s="291"/>
      <c r="J187" s="293">
        <f t="shared" si="23"/>
        <v>0</v>
      </c>
      <c r="K187" s="556" t="s">
        <v>868</v>
      </c>
    </row>
    <row r="188" spans="1:11" s="484" customFormat="1" ht="32.25" customHeight="1">
      <c r="A188" s="464">
        <f t="shared" si="16"/>
        <v>21</v>
      </c>
      <c r="B188" s="506"/>
      <c r="C188" s="550"/>
      <c r="D188" s="551"/>
      <c r="E188" s="552" t="s">
        <v>1014</v>
      </c>
      <c r="F188" s="553" t="s">
        <v>1015</v>
      </c>
      <c r="G188" s="554">
        <v>31</v>
      </c>
      <c r="H188" s="512" t="s">
        <v>74</v>
      </c>
      <c r="I188" s="291"/>
      <c r="J188" s="293">
        <f t="shared" si="23"/>
        <v>0</v>
      </c>
      <c r="K188" s="556" t="s">
        <v>868</v>
      </c>
    </row>
    <row r="189" spans="1:11" s="484" customFormat="1" ht="32.25" customHeight="1">
      <c r="A189" s="464">
        <f t="shared" si="16"/>
        <v>22</v>
      </c>
      <c r="B189" s="506"/>
      <c r="C189" s="550"/>
      <c r="D189" s="551"/>
      <c r="E189" s="552" t="s">
        <v>1016</v>
      </c>
      <c r="F189" s="553" t="s">
        <v>941</v>
      </c>
      <c r="G189" s="554">
        <v>2</v>
      </c>
      <c r="H189" s="512" t="s">
        <v>849</v>
      </c>
      <c r="I189" s="291"/>
      <c r="J189" s="293">
        <f t="shared" si="23"/>
        <v>0</v>
      </c>
      <c r="K189" s="556" t="s">
        <v>868</v>
      </c>
    </row>
    <row r="190" spans="1:11" s="484" customFormat="1" ht="32.25" customHeight="1">
      <c r="A190" s="464">
        <f t="shared" si="16"/>
        <v>23</v>
      </c>
      <c r="B190" s="506"/>
      <c r="C190" s="550"/>
      <c r="D190" s="551"/>
      <c r="E190" s="552" t="s">
        <v>1017</v>
      </c>
      <c r="F190" s="553" t="s">
        <v>1018</v>
      </c>
      <c r="G190" s="554">
        <v>3</v>
      </c>
      <c r="H190" s="512" t="s">
        <v>74</v>
      </c>
      <c r="I190" s="291"/>
      <c r="J190" s="293">
        <f t="shared" si="23"/>
        <v>0</v>
      </c>
      <c r="K190" s="556" t="s">
        <v>868</v>
      </c>
    </row>
    <row r="191" spans="1:11" s="484" customFormat="1" ht="32.25" customHeight="1">
      <c r="A191" s="464">
        <f t="shared" si="16"/>
        <v>24</v>
      </c>
      <c r="B191" s="506"/>
      <c r="C191" s="550"/>
      <c r="D191" s="551"/>
      <c r="E191" s="552" t="s">
        <v>943</v>
      </c>
      <c r="F191" s="553" t="s">
        <v>990</v>
      </c>
      <c r="G191" s="554">
        <v>1</v>
      </c>
      <c r="H191" s="512" t="s">
        <v>849</v>
      </c>
      <c r="I191" s="291"/>
      <c r="J191" s="293">
        <f>+I191*G191</f>
        <v>0</v>
      </c>
      <c r="K191" s="556" t="s">
        <v>868</v>
      </c>
    </row>
    <row r="192" spans="1:11" s="484" customFormat="1" ht="32.25" customHeight="1">
      <c r="A192" s="464">
        <f t="shared" si="16"/>
        <v>25</v>
      </c>
      <c r="B192" s="506"/>
      <c r="C192" s="550"/>
      <c r="D192" s="551"/>
      <c r="E192" s="552" t="s">
        <v>943</v>
      </c>
      <c r="F192" s="553" t="s">
        <v>944</v>
      </c>
      <c r="G192" s="554">
        <v>1</v>
      </c>
      <c r="H192" s="512" t="s">
        <v>849</v>
      </c>
      <c r="I192" s="291"/>
      <c r="J192" s="293">
        <f>+I192*G192</f>
        <v>0</v>
      </c>
      <c r="K192" s="556" t="s">
        <v>868</v>
      </c>
    </row>
    <row r="193" spans="1:12" s="484" customFormat="1" ht="32.25" customHeight="1">
      <c r="A193" s="464">
        <f t="shared" si="16"/>
        <v>26</v>
      </c>
      <c r="B193" s="506"/>
      <c r="C193" s="550"/>
      <c r="D193" s="551"/>
      <c r="E193" s="552" t="s">
        <v>943</v>
      </c>
      <c r="F193" s="553" t="s">
        <v>945</v>
      </c>
      <c r="G193" s="554">
        <v>3</v>
      </c>
      <c r="H193" s="512" t="s">
        <v>849</v>
      </c>
      <c r="I193" s="291"/>
      <c r="J193" s="293">
        <f>+I193*G193</f>
        <v>0</v>
      </c>
      <c r="K193" s="556" t="s">
        <v>868</v>
      </c>
    </row>
    <row r="194" spans="1:12" s="484" customFormat="1" ht="32.25" customHeight="1">
      <c r="A194" s="464">
        <f t="shared" si="16"/>
        <v>27</v>
      </c>
      <c r="B194" s="506"/>
      <c r="C194" s="550"/>
      <c r="D194" s="551"/>
      <c r="E194" s="552" t="s">
        <v>946</v>
      </c>
      <c r="F194" s="553" t="s">
        <v>947</v>
      </c>
      <c r="G194" s="554">
        <v>20</v>
      </c>
      <c r="H194" s="512" t="s">
        <v>849</v>
      </c>
      <c r="I194" s="291"/>
      <c r="J194" s="293">
        <f>+I194*G194</f>
        <v>0</v>
      </c>
      <c r="K194" s="556" t="s">
        <v>868</v>
      </c>
    </row>
    <row r="195" spans="1:12" s="484" customFormat="1" ht="32.25" customHeight="1">
      <c r="A195" s="464">
        <f t="shared" si="16"/>
        <v>1</v>
      </c>
      <c r="B195" s="506"/>
      <c r="C195" s="507"/>
      <c r="D195" s="508"/>
      <c r="E195" s="514"/>
      <c r="F195" s="510"/>
      <c r="G195" s="511"/>
      <c r="H195" s="512"/>
      <c r="I195" s="279" t="s">
        <v>835</v>
      </c>
      <c r="J195" s="306">
        <f>SUM(J177:J194)</f>
        <v>0</v>
      </c>
      <c r="K195" s="513"/>
    </row>
    <row r="196" spans="1:12" s="484" customFormat="1" ht="32.25" customHeight="1" thickBot="1">
      <c r="A196" s="464">
        <f t="shared" si="16"/>
        <v>2</v>
      </c>
      <c r="B196" s="487"/>
      <c r="C196" s="507"/>
      <c r="D196" s="508"/>
      <c r="E196" s="547"/>
      <c r="F196" s="510"/>
      <c r="G196" s="511"/>
      <c r="H196" s="512"/>
      <c r="I196" s="277"/>
      <c r="J196" s="306"/>
      <c r="K196" s="513"/>
      <c r="L196" s="487"/>
    </row>
    <row r="197" spans="1:12" s="484" customFormat="1" ht="32.25" customHeight="1" thickBot="1">
      <c r="A197" s="464">
        <f t="shared" si="16"/>
        <v>3</v>
      </c>
      <c r="B197" s="506"/>
      <c r="C197" s="272" t="s">
        <v>829</v>
      </c>
      <c r="D197" s="502"/>
      <c r="E197" s="273" t="str">
        <f>+E43</f>
        <v>Ⅲ.電気設備改修　</v>
      </c>
      <c r="F197" s="274"/>
      <c r="G197" s="561" t="s">
        <v>830</v>
      </c>
      <c r="H197" s="504"/>
      <c r="I197" s="505"/>
      <c r="J197" s="273" t="s">
        <v>1019</v>
      </c>
      <c r="K197" s="275"/>
    </row>
    <row r="198" spans="1:12" s="484" customFormat="1" ht="32.25" customHeight="1">
      <c r="A198" s="464">
        <f t="shared" si="16"/>
        <v>4</v>
      </c>
      <c r="B198" s="506"/>
      <c r="C198" s="550" t="s">
        <v>832</v>
      </c>
      <c r="D198" s="551"/>
      <c r="E198" s="552" t="s">
        <v>887</v>
      </c>
      <c r="F198" s="553" t="s">
        <v>978</v>
      </c>
      <c r="G198" s="554">
        <v>72</v>
      </c>
      <c r="H198" s="555" t="s">
        <v>74</v>
      </c>
      <c r="I198" s="291"/>
      <c r="J198" s="293">
        <f t="shared" ref="J198" si="24">+I198*G198</f>
        <v>0</v>
      </c>
      <c r="K198" s="556" t="s">
        <v>721</v>
      </c>
    </row>
    <row r="199" spans="1:12" s="484" customFormat="1" ht="32.25" customHeight="1">
      <c r="A199" s="464">
        <f t="shared" ref="A199:A262" si="25">IF(A198=27,1,A198+1)</f>
        <v>5</v>
      </c>
      <c r="B199" s="506"/>
      <c r="C199" s="507"/>
      <c r="D199" s="508"/>
      <c r="E199" s="514"/>
      <c r="F199" s="510"/>
      <c r="G199" s="511"/>
      <c r="H199" s="512"/>
      <c r="I199" s="279" t="s">
        <v>835</v>
      </c>
      <c r="J199" s="278">
        <f>SUM(J198:J198)</f>
        <v>0</v>
      </c>
      <c r="K199" s="513"/>
    </row>
    <row r="200" spans="1:12" s="484" customFormat="1" ht="32.25" customHeight="1" thickBot="1">
      <c r="A200" s="464">
        <f t="shared" si="25"/>
        <v>6</v>
      </c>
      <c r="B200" s="506"/>
      <c r="C200" s="515"/>
      <c r="D200" s="516"/>
      <c r="E200" s="517"/>
      <c r="F200" s="518"/>
      <c r="G200" s="519"/>
      <c r="H200" s="520"/>
      <c r="I200" s="294"/>
      <c r="J200" s="281"/>
      <c r="K200" s="521"/>
    </row>
    <row r="201" spans="1:12" s="484" customFormat="1" ht="32.25" customHeight="1" thickTop="1">
      <c r="A201" s="464">
        <f t="shared" si="25"/>
        <v>7</v>
      </c>
      <c r="B201" s="506"/>
      <c r="C201" s="750" t="s">
        <v>836</v>
      </c>
      <c r="D201" s="724"/>
      <c r="E201" s="740" t="s">
        <v>1736</v>
      </c>
      <c r="F201" s="745" t="s">
        <v>1748</v>
      </c>
      <c r="G201" s="741">
        <v>60</v>
      </c>
      <c r="H201" s="742" t="s">
        <v>74</v>
      </c>
      <c r="I201" s="743"/>
      <c r="J201" s="730">
        <f t="shared" ref="J201:J202" si="26">+I201*G201</f>
        <v>0</v>
      </c>
      <c r="K201" s="744" t="s">
        <v>721</v>
      </c>
    </row>
    <row r="202" spans="1:12" s="484" customFormat="1" ht="32.25" customHeight="1">
      <c r="A202" s="464">
        <f t="shared" si="25"/>
        <v>8</v>
      </c>
      <c r="B202" s="506"/>
      <c r="C202" s="507"/>
      <c r="D202" s="508"/>
      <c r="E202" s="514" t="s">
        <v>726</v>
      </c>
      <c r="F202" s="290" t="s">
        <v>979</v>
      </c>
      <c r="G202" s="511">
        <v>7</v>
      </c>
      <c r="H202" s="512" t="s">
        <v>74</v>
      </c>
      <c r="I202" s="277"/>
      <c r="J202" s="278">
        <f t="shared" si="26"/>
        <v>0</v>
      </c>
      <c r="K202" s="513" t="s">
        <v>721</v>
      </c>
    </row>
    <row r="203" spans="1:12" s="484" customFormat="1" ht="32.25" customHeight="1">
      <c r="A203" s="464">
        <f t="shared" si="25"/>
        <v>9</v>
      </c>
      <c r="B203" s="506"/>
      <c r="C203" s="507"/>
      <c r="D203" s="508"/>
      <c r="E203" s="514"/>
      <c r="F203" s="510"/>
      <c r="G203" s="511"/>
      <c r="H203" s="512"/>
      <c r="I203" s="279" t="s">
        <v>835</v>
      </c>
      <c r="J203" s="278">
        <f>SUM(J201:J202)</f>
        <v>0</v>
      </c>
      <c r="K203" s="513"/>
    </row>
    <row r="204" spans="1:12" s="484" customFormat="1" ht="32.25" customHeight="1" thickBot="1">
      <c r="A204" s="464">
        <f t="shared" si="25"/>
        <v>10</v>
      </c>
      <c r="B204" s="506"/>
      <c r="C204" s="515"/>
      <c r="D204" s="516"/>
      <c r="E204" s="517"/>
      <c r="F204" s="518"/>
      <c r="G204" s="519"/>
      <c r="H204" s="520"/>
      <c r="I204" s="280"/>
      <c r="J204" s="303"/>
      <c r="K204" s="521"/>
    </row>
    <row r="205" spans="1:12" s="484" customFormat="1" ht="32.25" customHeight="1" thickTop="1">
      <c r="A205" s="464">
        <f t="shared" si="25"/>
        <v>11</v>
      </c>
      <c r="B205" s="506"/>
      <c r="C205" s="507" t="s">
        <v>980</v>
      </c>
      <c r="D205" s="508"/>
      <c r="E205" s="510" t="s">
        <v>981</v>
      </c>
      <c r="F205" s="510" t="s">
        <v>982</v>
      </c>
      <c r="G205" s="511">
        <v>20</v>
      </c>
      <c r="H205" s="512" t="s">
        <v>74</v>
      </c>
      <c r="I205" s="277"/>
      <c r="J205" s="278">
        <f t="shared" ref="J205:J207" si="27">+I205*G205</f>
        <v>0</v>
      </c>
      <c r="K205" s="513" t="s">
        <v>721</v>
      </c>
    </row>
    <row r="206" spans="1:12" s="484" customFormat="1" ht="32.25" customHeight="1">
      <c r="A206" s="464">
        <f t="shared" si="25"/>
        <v>12</v>
      </c>
      <c r="C206" s="507"/>
      <c r="D206" s="508"/>
      <c r="E206" s="514" t="s">
        <v>903</v>
      </c>
      <c r="F206" s="290" t="s">
        <v>904</v>
      </c>
      <c r="G206" s="511">
        <v>4</v>
      </c>
      <c r="H206" s="512" t="s">
        <v>38</v>
      </c>
      <c r="I206" s="277"/>
      <c r="J206" s="278">
        <f t="shared" si="27"/>
        <v>0</v>
      </c>
      <c r="K206" s="513" t="s">
        <v>721</v>
      </c>
    </row>
    <row r="207" spans="1:12" s="484" customFormat="1" ht="32.25" customHeight="1">
      <c r="A207" s="464">
        <f t="shared" si="25"/>
        <v>13</v>
      </c>
      <c r="C207" s="507"/>
      <c r="D207" s="508"/>
      <c r="E207" s="514" t="s">
        <v>903</v>
      </c>
      <c r="F207" s="290" t="s">
        <v>905</v>
      </c>
      <c r="G207" s="511">
        <v>6</v>
      </c>
      <c r="H207" s="512" t="s">
        <v>38</v>
      </c>
      <c r="I207" s="277"/>
      <c r="J207" s="278">
        <f t="shared" si="27"/>
        <v>0</v>
      </c>
      <c r="K207" s="513" t="s">
        <v>721</v>
      </c>
    </row>
    <row r="208" spans="1:12" s="484" customFormat="1" ht="32.25" customHeight="1">
      <c r="A208" s="464">
        <f t="shared" si="25"/>
        <v>14</v>
      </c>
      <c r="B208" s="506"/>
      <c r="C208" s="507"/>
      <c r="D208" s="508"/>
      <c r="E208" s="514"/>
      <c r="F208" s="510"/>
      <c r="G208" s="511"/>
      <c r="H208" s="512"/>
      <c r="I208" s="279" t="s">
        <v>835</v>
      </c>
      <c r="J208" s="278">
        <f>SUM(J205:J207)</f>
        <v>0</v>
      </c>
      <c r="K208" s="513"/>
    </row>
    <row r="209" spans="1:12" s="484" customFormat="1" ht="32.25" customHeight="1" thickBot="1">
      <c r="A209" s="464">
        <f t="shared" si="25"/>
        <v>15</v>
      </c>
      <c r="B209" s="506"/>
      <c r="C209" s="515"/>
      <c r="D209" s="516"/>
      <c r="E209" s="517"/>
      <c r="F209" s="518"/>
      <c r="G209" s="519"/>
      <c r="H209" s="520"/>
      <c r="I209" s="294"/>
      <c r="J209" s="303"/>
      <c r="K209" s="521"/>
    </row>
    <row r="210" spans="1:12" s="484" customFormat="1" ht="32.25" customHeight="1" thickTop="1">
      <c r="A210" s="464">
        <f t="shared" si="25"/>
        <v>16</v>
      </c>
      <c r="B210" s="506"/>
      <c r="C210" s="507" t="s">
        <v>906</v>
      </c>
      <c r="D210" s="508"/>
      <c r="E210" s="740" t="s">
        <v>1740</v>
      </c>
      <c r="F210" s="746" t="s">
        <v>1741</v>
      </c>
      <c r="G210" s="741">
        <v>8</v>
      </c>
      <c r="H210" s="747" t="s">
        <v>210</v>
      </c>
      <c r="I210" s="748"/>
      <c r="J210" s="730">
        <f t="shared" ref="J210:J213" si="28">+I210*G210</f>
        <v>0</v>
      </c>
      <c r="K210" s="749" t="s">
        <v>721</v>
      </c>
    </row>
    <row r="211" spans="1:12" s="484" customFormat="1" ht="32.25" customHeight="1">
      <c r="A211" s="464">
        <f t="shared" si="25"/>
        <v>17</v>
      </c>
      <c r="B211" s="506"/>
      <c r="C211" s="507"/>
      <c r="D211" s="508"/>
      <c r="E211" s="514" t="s">
        <v>910</v>
      </c>
      <c r="F211" s="559" t="s">
        <v>911</v>
      </c>
      <c r="G211" s="511">
        <v>3</v>
      </c>
      <c r="H211" s="563" t="s">
        <v>210</v>
      </c>
      <c r="I211" s="304"/>
      <c r="J211" s="278">
        <f t="shared" si="28"/>
        <v>0</v>
      </c>
      <c r="K211" s="560" t="s">
        <v>721</v>
      </c>
    </row>
    <row r="212" spans="1:12" s="484" customFormat="1" ht="32.25" customHeight="1">
      <c r="A212" s="464">
        <f t="shared" si="25"/>
        <v>18</v>
      </c>
      <c r="B212" s="506"/>
      <c r="C212" s="507"/>
      <c r="D212" s="508"/>
      <c r="E212" s="514" t="s">
        <v>910</v>
      </c>
      <c r="F212" s="559" t="s">
        <v>1020</v>
      </c>
      <c r="G212" s="511">
        <v>3</v>
      </c>
      <c r="H212" s="563" t="s">
        <v>210</v>
      </c>
      <c r="I212" s="304"/>
      <c r="J212" s="278">
        <f t="shared" si="28"/>
        <v>0</v>
      </c>
      <c r="K212" s="560" t="s">
        <v>721</v>
      </c>
    </row>
    <row r="213" spans="1:12" s="484" customFormat="1" ht="32.25" customHeight="1">
      <c r="A213" s="464">
        <f t="shared" si="25"/>
        <v>19</v>
      </c>
      <c r="B213" s="506"/>
      <c r="C213" s="507"/>
      <c r="D213" s="508"/>
      <c r="E213" s="514" t="s">
        <v>910</v>
      </c>
      <c r="F213" s="559" t="s">
        <v>1021</v>
      </c>
      <c r="G213" s="511">
        <v>1</v>
      </c>
      <c r="H213" s="563" t="s">
        <v>210</v>
      </c>
      <c r="I213" s="304"/>
      <c r="J213" s="278">
        <f t="shared" si="28"/>
        <v>0</v>
      </c>
      <c r="K213" s="560" t="s">
        <v>721</v>
      </c>
    </row>
    <row r="214" spans="1:12" s="484" customFormat="1" ht="32.25" customHeight="1">
      <c r="A214" s="464">
        <f t="shared" si="25"/>
        <v>20</v>
      </c>
      <c r="B214" s="506"/>
      <c r="C214" s="507"/>
      <c r="D214" s="508"/>
      <c r="E214" s="514"/>
      <c r="F214" s="559"/>
      <c r="G214" s="511"/>
      <c r="H214" s="512"/>
      <c r="I214" s="305" t="s">
        <v>845</v>
      </c>
      <c r="J214" s="278">
        <f>SUM(J210:J213)</f>
        <v>0</v>
      </c>
      <c r="K214" s="560"/>
    </row>
    <row r="215" spans="1:12" s="484" customFormat="1" ht="32.25" customHeight="1" thickBot="1">
      <c r="A215" s="464">
        <f t="shared" si="25"/>
        <v>21</v>
      </c>
      <c r="B215" s="506"/>
      <c r="C215" s="515"/>
      <c r="D215" s="516"/>
      <c r="E215" s="517"/>
      <c r="F215" s="518"/>
      <c r="G215" s="519"/>
      <c r="H215" s="520"/>
      <c r="I215" s="280"/>
      <c r="J215" s="281"/>
      <c r="K215" s="521"/>
    </row>
    <row r="216" spans="1:12" s="484" customFormat="1" ht="32.25" customHeight="1" thickTop="1">
      <c r="A216" s="464">
        <f t="shared" si="25"/>
        <v>22</v>
      </c>
      <c r="B216" s="506"/>
      <c r="C216" s="750" t="s">
        <v>1749</v>
      </c>
      <c r="D216" s="724"/>
      <c r="E216" s="740" t="s">
        <v>1750</v>
      </c>
      <c r="F216" s="726" t="s">
        <v>1751</v>
      </c>
      <c r="G216" s="741">
        <v>11</v>
      </c>
      <c r="H216" s="742" t="s">
        <v>1752</v>
      </c>
      <c r="I216" s="748"/>
      <c r="J216" s="730">
        <f t="shared" ref="J216" si="29">+I216*G216</f>
        <v>0</v>
      </c>
      <c r="K216" s="744" t="s">
        <v>721</v>
      </c>
    </row>
    <row r="217" spans="1:12" s="484" customFormat="1" ht="32.25" customHeight="1">
      <c r="A217" s="464">
        <f t="shared" si="25"/>
        <v>23</v>
      </c>
      <c r="B217" s="506"/>
      <c r="C217" s="507"/>
      <c r="D217" s="508"/>
      <c r="E217" s="514"/>
      <c r="F217" s="510"/>
      <c r="G217" s="511"/>
      <c r="H217" s="512"/>
      <c r="I217" s="305" t="s">
        <v>99</v>
      </c>
      <c r="J217" s="278">
        <f>SUM(J216)</f>
        <v>0</v>
      </c>
      <c r="K217" s="513"/>
      <c r="L217" s="487"/>
    </row>
    <row r="218" spans="1:12" s="484" customFormat="1" ht="32.25" customHeight="1" thickBot="1">
      <c r="A218" s="464">
        <f t="shared" si="25"/>
        <v>24</v>
      </c>
      <c r="B218" s="506"/>
      <c r="C218" s="507"/>
      <c r="D218" s="508"/>
      <c r="E218" s="514"/>
      <c r="F218" s="510"/>
      <c r="G218" s="511"/>
      <c r="H218" s="512"/>
      <c r="I218" s="305"/>
      <c r="J218" s="564"/>
      <c r="K218" s="560"/>
    </row>
    <row r="219" spans="1:12" s="484" customFormat="1" ht="32.25" customHeight="1" thickTop="1">
      <c r="A219" s="464">
        <f t="shared" si="25"/>
        <v>25</v>
      </c>
      <c r="B219" s="506"/>
      <c r="C219" s="529" t="s">
        <v>846</v>
      </c>
      <c r="D219" s="534"/>
      <c r="E219" s="530" t="s">
        <v>847</v>
      </c>
      <c r="F219" s="545" t="s">
        <v>848</v>
      </c>
      <c r="G219" s="531">
        <v>4</v>
      </c>
      <c r="H219" s="532" t="s">
        <v>849</v>
      </c>
      <c r="I219" s="288"/>
      <c r="J219" s="283">
        <f t="shared" ref="J219" si="30">+I219*G219</f>
        <v>0</v>
      </c>
      <c r="K219" s="533" t="s">
        <v>721</v>
      </c>
    </row>
    <row r="220" spans="1:12" s="484" customFormat="1" ht="32.25" customHeight="1">
      <c r="A220" s="464">
        <f t="shared" si="25"/>
        <v>26</v>
      </c>
      <c r="B220" s="506"/>
      <c r="C220" s="507"/>
      <c r="D220" s="508"/>
      <c r="E220" s="514"/>
      <c r="F220" s="510"/>
      <c r="G220" s="511"/>
      <c r="H220" s="512"/>
      <c r="I220" s="279" t="s">
        <v>835</v>
      </c>
      <c r="J220" s="306">
        <f>SUM(J219:J219)</f>
        <v>0</v>
      </c>
      <c r="K220" s="513"/>
    </row>
    <row r="221" spans="1:12" s="484" customFormat="1" ht="32.25" customHeight="1" thickBot="1">
      <c r="A221" s="464">
        <f t="shared" si="25"/>
        <v>27</v>
      </c>
      <c r="B221" s="487"/>
      <c r="C221" s="507"/>
      <c r="D221" s="508"/>
      <c r="E221" s="547"/>
      <c r="F221" s="510"/>
      <c r="G221" s="511"/>
      <c r="H221" s="512"/>
      <c r="I221" s="277"/>
      <c r="J221" s="306"/>
      <c r="K221" s="513"/>
      <c r="L221" s="487"/>
    </row>
    <row r="222" spans="1:12" s="484" customFormat="1" ht="32.25" customHeight="1" thickBot="1">
      <c r="A222" s="464">
        <f t="shared" si="25"/>
        <v>1</v>
      </c>
      <c r="B222" s="506"/>
      <c r="C222" s="272" t="s">
        <v>829</v>
      </c>
      <c r="D222" s="502"/>
      <c r="E222" s="273" t="str">
        <f>+E43</f>
        <v>Ⅲ.電気設備改修　</v>
      </c>
      <c r="F222" s="274"/>
      <c r="G222" s="503" t="s">
        <v>1022</v>
      </c>
      <c r="H222" s="504"/>
      <c r="I222" s="505"/>
      <c r="J222" s="273" t="s">
        <v>1023</v>
      </c>
      <c r="K222" s="275"/>
    </row>
    <row r="223" spans="1:12" s="484" customFormat="1" ht="32.25" customHeight="1">
      <c r="A223" s="464">
        <f t="shared" si="25"/>
        <v>2</v>
      </c>
      <c r="B223" s="506"/>
      <c r="C223" s="550" t="s">
        <v>832</v>
      </c>
      <c r="D223" s="551"/>
      <c r="E223" s="734" t="s">
        <v>887</v>
      </c>
      <c r="F223" s="735" t="s">
        <v>1753</v>
      </c>
      <c r="G223" s="736">
        <v>53</v>
      </c>
      <c r="H223" s="737" t="s">
        <v>38</v>
      </c>
      <c r="I223" s="738"/>
      <c r="J223" s="739">
        <f>+I223*G223</f>
        <v>0</v>
      </c>
      <c r="K223" s="753" t="s">
        <v>721</v>
      </c>
    </row>
    <row r="224" spans="1:12" s="484" customFormat="1" ht="32.25" customHeight="1">
      <c r="A224" s="464">
        <f t="shared" si="25"/>
        <v>3</v>
      </c>
      <c r="B224" s="506"/>
      <c r="C224" s="550"/>
      <c r="D224" s="551"/>
      <c r="E224" s="552" t="s">
        <v>724</v>
      </c>
      <c r="F224" s="553" t="s">
        <v>1024</v>
      </c>
      <c r="G224" s="554">
        <v>10</v>
      </c>
      <c r="H224" s="555" t="s">
        <v>74</v>
      </c>
      <c r="I224" s="291"/>
      <c r="J224" s="293">
        <f t="shared" ref="J224:J225" si="31">+I224*G224</f>
        <v>0</v>
      </c>
      <c r="K224" s="556" t="s">
        <v>721</v>
      </c>
    </row>
    <row r="225" spans="1:11" s="484" customFormat="1" ht="32.25" customHeight="1">
      <c r="A225" s="464">
        <f t="shared" si="25"/>
        <v>4</v>
      </c>
      <c r="B225" s="506"/>
      <c r="C225" s="550"/>
      <c r="D225" s="551"/>
      <c r="E225" s="552" t="s">
        <v>724</v>
      </c>
      <c r="F225" s="553" t="s">
        <v>1025</v>
      </c>
      <c r="G225" s="554">
        <v>237</v>
      </c>
      <c r="H225" s="555" t="s">
        <v>74</v>
      </c>
      <c r="I225" s="291"/>
      <c r="J225" s="293">
        <f t="shared" si="31"/>
        <v>0</v>
      </c>
      <c r="K225" s="556" t="s">
        <v>721</v>
      </c>
    </row>
    <row r="226" spans="1:11" s="484" customFormat="1" ht="32.25" customHeight="1">
      <c r="A226" s="464">
        <f t="shared" si="25"/>
        <v>5</v>
      </c>
      <c r="B226" s="506"/>
      <c r="C226" s="507"/>
      <c r="D226" s="508"/>
      <c r="E226" s="514"/>
      <c r="F226" s="510"/>
      <c r="G226" s="511"/>
      <c r="H226" s="512"/>
      <c r="I226" s="279" t="s">
        <v>835</v>
      </c>
      <c r="J226" s="278">
        <f>SUM(J223:J225)</f>
        <v>0</v>
      </c>
      <c r="K226" s="513"/>
    </row>
    <row r="227" spans="1:11" s="484" customFormat="1" ht="32.25" customHeight="1" thickBot="1">
      <c r="A227" s="464">
        <f t="shared" si="25"/>
        <v>6</v>
      </c>
      <c r="B227" s="506"/>
      <c r="C227" s="515"/>
      <c r="D227" s="516"/>
      <c r="E227" s="517"/>
      <c r="F227" s="518"/>
      <c r="G227" s="519"/>
      <c r="H227" s="520"/>
      <c r="I227" s="294"/>
      <c r="J227" s="281"/>
      <c r="K227" s="521"/>
    </row>
    <row r="228" spans="1:11" s="484" customFormat="1" ht="32.25" customHeight="1" thickTop="1">
      <c r="A228" s="464">
        <f t="shared" si="25"/>
        <v>7</v>
      </c>
      <c r="B228" s="506"/>
      <c r="C228" s="507" t="s">
        <v>1736</v>
      </c>
      <c r="D228" s="508"/>
      <c r="E228" s="740" t="s">
        <v>1736</v>
      </c>
      <c r="F228" s="751" t="s">
        <v>1026</v>
      </c>
      <c r="G228" s="741">
        <v>25</v>
      </c>
      <c r="H228" s="742" t="s">
        <v>74</v>
      </c>
      <c r="I228" s="743"/>
      <c r="J228" s="730">
        <f t="shared" ref="J228:J237" si="32">+I228*G228</f>
        <v>0</v>
      </c>
      <c r="K228" s="744" t="s">
        <v>843</v>
      </c>
    </row>
    <row r="229" spans="1:11" s="484" customFormat="1" ht="32.25" customHeight="1">
      <c r="A229" s="464">
        <f t="shared" si="25"/>
        <v>8</v>
      </c>
      <c r="B229" s="506"/>
      <c r="C229" s="507"/>
      <c r="D229" s="508"/>
      <c r="E229" s="740" t="s">
        <v>726</v>
      </c>
      <c r="F229" s="726" t="s">
        <v>1027</v>
      </c>
      <c r="G229" s="741">
        <v>12</v>
      </c>
      <c r="H229" s="742" t="s">
        <v>74</v>
      </c>
      <c r="I229" s="743"/>
      <c r="J229" s="730">
        <f t="shared" si="32"/>
        <v>0</v>
      </c>
      <c r="K229" s="744" t="s">
        <v>843</v>
      </c>
    </row>
    <row r="230" spans="1:11" s="484" customFormat="1" ht="32.25" customHeight="1">
      <c r="A230" s="464">
        <f t="shared" si="25"/>
        <v>9</v>
      </c>
      <c r="B230" s="506"/>
      <c r="C230" s="507"/>
      <c r="D230" s="508"/>
      <c r="E230" s="514" t="s">
        <v>726</v>
      </c>
      <c r="F230" s="307" t="s">
        <v>1028</v>
      </c>
      <c r="G230" s="511">
        <v>6</v>
      </c>
      <c r="H230" s="512" t="s">
        <v>74</v>
      </c>
      <c r="I230" s="277"/>
      <c r="J230" s="278">
        <f t="shared" si="32"/>
        <v>0</v>
      </c>
      <c r="K230" s="513" t="s">
        <v>843</v>
      </c>
    </row>
    <row r="231" spans="1:11" s="484" customFormat="1" ht="32.25" customHeight="1">
      <c r="A231" s="464">
        <f t="shared" si="25"/>
        <v>10</v>
      </c>
      <c r="B231" s="506"/>
      <c r="C231" s="507"/>
      <c r="D231" s="508"/>
      <c r="E231" s="514" t="s">
        <v>726</v>
      </c>
      <c r="F231" s="510" t="s">
        <v>1029</v>
      </c>
      <c r="G231" s="511">
        <v>7</v>
      </c>
      <c r="H231" s="512" t="s">
        <v>74</v>
      </c>
      <c r="I231" s="277"/>
      <c r="J231" s="278">
        <f t="shared" si="32"/>
        <v>0</v>
      </c>
      <c r="K231" s="513" t="s">
        <v>843</v>
      </c>
    </row>
    <row r="232" spans="1:11" s="484" customFormat="1" ht="32.25" customHeight="1">
      <c r="A232" s="464">
        <f t="shared" si="25"/>
        <v>11</v>
      </c>
      <c r="B232" s="506"/>
      <c r="C232" s="507"/>
      <c r="D232" s="508"/>
      <c r="E232" s="514" t="s">
        <v>726</v>
      </c>
      <c r="F232" s="307" t="s">
        <v>1030</v>
      </c>
      <c r="G232" s="511">
        <v>11</v>
      </c>
      <c r="H232" s="512" t="s">
        <v>74</v>
      </c>
      <c r="I232" s="277"/>
      <c r="J232" s="278">
        <f t="shared" si="32"/>
        <v>0</v>
      </c>
      <c r="K232" s="513" t="s">
        <v>843</v>
      </c>
    </row>
    <row r="233" spans="1:11" s="484" customFormat="1" ht="32.25" customHeight="1">
      <c r="A233" s="464">
        <f t="shared" si="25"/>
        <v>12</v>
      </c>
      <c r="B233" s="506"/>
      <c r="C233" s="507"/>
      <c r="D233" s="508"/>
      <c r="E233" s="740" t="s">
        <v>726</v>
      </c>
      <c r="F233" s="726" t="s">
        <v>1031</v>
      </c>
      <c r="G233" s="741">
        <v>26</v>
      </c>
      <c r="H233" s="742" t="s">
        <v>74</v>
      </c>
      <c r="I233" s="743"/>
      <c r="J233" s="730">
        <f t="shared" si="32"/>
        <v>0</v>
      </c>
      <c r="K233" s="744" t="s">
        <v>843</v>
      </c>
    </row>
    <row r="234" spans="1:11" s="484" customFormat="1" ht="32.25" customHeight="1">
      <c r="A234" s="464">
        <f t="shared" si="25"/>
        <v>13</v>
      </c>
      <c r="B234" s="506"/>
      <c r="C234" s="507"/>
      <c r="D234" s="508"/>
      <c r="E234" s="514" t="s">
        <v>726</v>
      </c>
      <c r="F234" s="307" t="s">
        <v>1032</v>
      </c>
      <c r="G234" s="511">
        <v>6</v>
      </c>
      <c r="H234" s="512" t="s">
        <v>74</v>
      </c>
      <c r="I234" s="277"/>
      <c r="J234" s="278">
        <f t="shared" si="32"/>
        <v>0</v>
      </c>
      <c r="K234" s="513" t="s">
        <v>843</v>
      </c>
    </row>
    <row r="235" spans="1:11" s="484" customFormat="1" ht="32.25" customHeight="1">
      <c r="A235" s="464">
        <f t="shared" si="25"/>
        <v>14</v>
      </c>
      <c r="B235" s="506"/>
      <c r="C235" s="507"/>
      <c r="D235" s="508"/>
      <c r="E235" s="740" t="s">
        <v>1736</v>
      </c>
      <c r="F235" s="726" t="s">
        <v>1033</v>
      </c>
      <c r="G235" s="741">
        <v>9</v>
      </c>
      <c r="H235" s="742" t="s">
        <v>74</v>
      </c>
      <c r="I235" s="743"/>
      <c r="J235" s="730">
        <f t="shared" si="32"/>
        <v>0</v>
      </c>
      <c r="K235" s="744" t="s">
        <v>843</v>
      </c>
    </row>
    <row r="236" spans="1:11" s="484" customFormat="1" ht="32.25" customHeight="1">
      <c r="A236" s="464">
        <f t="shared" si="25"/>
        <v>15</v>
      </c>
      <c r="B236" s="506"/>
      <c r="C236" s="507"/>
      <c r="D236" s="508"/>
      <c r="E236" s="514" t="s">
        <v>726</v>
      </c>
      <c r="F236" s="307" t="s">
        <v>1034</v>
      </c>
      <c r="G236" s="511">
        <v>5</v>
      </c>
      <c r="H236" s="512" t="s">
        <v>74</v>
      </c>
      <c r="I236" s="277"/>
      <c r="J236" s="278">
        <f t="shared" si="32"/>
        <v>0</v>
      </c>
      <c r="K236" s="513" t="s">
        <v>843</v>
      </c>
    </row>
    <row r="237" spans="1:11" s="484" customFormat="1" ht="32.25" customHeight="1">
      <c r="A237" s="464">
        <f t="shared" si="25"/>
        <v>16</v>
      </c>
      <c r="B237" s="506"/>
      <c r="C237" s="507"/>
      <c r="D237" s="508"/>
      <c r="E237" s="514" t="s">
        <v>726</v>
      </c>
      <c r="F237" s="510" t="s">
        <v>1035</v>
      </c>
      <c r="G237" s="511">
        <v>6</v>
      </c>
      <c r="H237" s="512" t="s">
        <v>74</v>
      </c>
      <c r="I237" s="277"/>
      <c r="J237" s="278">
        <f t="shared" si="32"/>
        <v>0</v>
      </c>
      <c r="K237" s="513" t="s">
        <v>843</v>
      </c>
    </row>
    <row r="238" spans="1:11" s="484" customFormat="1" ht="32.25" customHeight="1">
      <c r="A238" s="464">
        <f t="shared" si="25"/>
        <v>17</v>
      </c>
      <c r="B238" s="506"/>
      <c r="C238" s="507"/>
      <c r="D238" s="508"/>
      <c r="E238" s="514"/>
      <c r="F238" s="290"/>
      <c r="G238" s="511"/>
      <c r="H238" s="512"/>
      <c r="I238" s="279" t="s">
        <v>835</v>
      </c>
      <c r="J238" s="278">
        <f>SUM(J228:J237)</f>
        <v>0</v>
      </c>
      <c r="K238" s="513"/>
    </row>
    <row r="239" spans="1:11" s="484" customFormat="1" ht="32.25" customHeight="1" thickBot="1">
      <c r="A239" s="464">
        <f t="shared" si="25"/>
        <v>18</v>
      </c>
      <c r="B239" s="506"/>
      <c r="C239" s="515"/>
      <c r="D239" s="516"/>
      <c r="E239" s="517"/>
      <c r="F239" s="296"/>
      <c r="G239" s="519"/>
      <c r="H239" s="520"/>
      <c r="I239" s="280"/>
      <c r="J239" s="281"/>
      <c r="K239" s="521"/>
    </row>
    <row r="240" spans="1:11" s="484" customFormat="1" ht="32.25" customHeight="1" thickTop="1">
      <c r="A240" s="464">
        <f t="shared" si="25"/>
        <v>19</v>
      </c>
      <c r="B240" s="506"/>
      <c r="C240" s="529" t="s">
        <v>1674</v>
      </c>
      <c r="D240" s="508"/>
      <c r="E240" s="725" t="s">
        <v>1681</v>
      </c>
      <c r="F240" s="726" t="s">
        <v>1676</v>
      </c>
      <c r="G240" s="727">
        <v>2</v>
      </c>
      <c r="H240" s="728" t="s">
        <v>849</v>
      </c>
      <c r="I240" s="729"/>
      <c r="J240" s="730">
        <f t="shared" ref="J240:J241" si="33">+I240*G240</f>
        <v>0</v>
      </c>
      <c r="K240" s="731" t="s">
        <v>1677</v>
      </c>
    </row>
    <row r="241" spans="1:11" s="484" customFormat="1" ht="32.25" customHeight="1">
      <c r="A241" s="464">
        <f t="shared" si="25"/>
        <v>20</v>
      </c>
      <c r="B241" s="506"/>
      <c r="C241" s="550"/>
      <c r="D241" s="508"/>
      <c r="E241" s="734" t="s">
        <v>1682</v>
      </c>
      <c r="F241" s="726" t="s">
        <v>1676</v>
      </c>
      <c r="G241" s="736">
        <v>1</v>
      </c>
      <c r="H241" s="737" t="s">
        <v>1006</v>
      </c>
      <c r="I241" s="738"/>
      <c r="J241" s="730">
        <f t="shared" si="33"/>
        <v>0</v>
      </c>
      <c r="K241" s="753" t="s">
        <v>1677</v>
      </c>
    </row>
    <row r="242" spans="1:11" s="484" customFormat="1" ht="32.25" customHeight="1">
      <c r="A242" s="464">
        <f t="shared" si="25"/>
        <v>21</v>
      </c>
      <c r="B242" s="506"/>
      <c r="C242" s="507"/>
      <c r="D242" s="508"/>
      <c r="E242" s="514"/>
      <c r="F242" s="510"/>
      <c r="G242" s="511"/>
      <c r="H242" s="512"/>
      <c r="I242" s="279" t="s">
        <v>835</v>
      </c>
      <c r="J242" s="278">
        <f>SUM(J240:J241)</f>
        <v>0</v>
      </c>
      <c r="K242" s="513"/>
    </row>
    <row r="243" spans="1:11" s="484" customFormat="1" ht="32.25" customHeight="1" thickBot="1">
      <c r="A243" s="464">
        <f t="shared" si="25"/>
        <v>22</v>
      </c>
      <c r="B243" s="506"/>
      <c r="C243" s="515"/>
      <c r="D243" s="516"/>
      <c r="E243" s="517"/>
      <c r="F243" s="518"/>
      <c r="G243" s="519"/>
      <c r="H243" s="520"/>
      <c r="I243" s="280"/>
      <c r="J243" s="281"/>
      <c r="K243" s="521"/>
    </row>
    <row r="244" spans="1:11" s="484" customFormat="1" ht="32.25" customHeight="1" thickTop="1">
      <c r="A244" s="464">
        <f t="shared" si="25"/>
        <v>23</v>
      </c>
      <c r="B244" s="506"/>
      <c r="C244" s="529" t="s">
        <v>727</v>
      </c>
      <c r="D244" s="534"/>
      <c r="E244" s="530" t="s">
        <v>727</v>
      </c>
      <c r="F244" s="295" t="s">
        <v>1036</v>
      </c>
      <c r="G244" s="531">
        <v>6</v>
      </c>
      <c r="H244" s="532" t="s">
        <v>74</v>
      </c>
      <c r="I244" s="288"/>
      <c r="J244" s="283">
        <f>+I244*G244</f>
        <v>0</v>
      </c>
      <c r="K244" s="533" t="s">
        <v>721</v>
      </c>
    </row>
    <row r="245" spans="1:11" s="484" customFormat="1" ht="32.25" customHeight="1">
      <c r="A245" s="464">
        <f t="shared" si="25"/>
        <v>24</v>
      </c>
      <c r="B245" s="506"/>
      <c r="C245" s="565"/>
      <c r="D245" s="508"/>
      <c r="E245" s="514" t="s">
        <v>727</v>
      </c>
      <c r="F245" s="510" t="s">
        <v>1037</v>
      </c>
      <c r="G245" s="511">
        <v>6</v>
      </c>
      <c r="H245" s="512" t="s">
        <v>74</v>
      </c>
      <c r="I245" s="298"/>
      <c r="J245" s="278">
        <f>+I245*G245</f>
        <v>0</v>
      </c>
      <c r="K245" s="513" t="s">
        <v>721</v>
      </c>
    </row>
    <row r="246" spans="1:11" s="484" customFormat="1" ht="32.25" customHeight="1">
      <c r="A246" s="464">
        <f t="shared" si="25"/>
        <v>25</v>
      </c>
      <c r="B246" s="506"/>
      <c r="C246" s="522"/>
      <c r="D246" s="523"/>
      <c r="E246" s="514" t="s">
        <v>727</v>
      </c>
      <c r="F246" s="510" t="s">
        <v>1038</v>
      </c>
      <c r="G246" s="511">
        <v>12</v>
      </c>
      <c r="H246" s="512" t="s">
        <v>74</v>
      </c>
      <c r="I246" s="298"/>
      <c r="J246" s="278">
        <f>+I246*G246</f>
        <v>0</v>
      </c>
      <c r="K246" s="513" t="s">
        <v>721</v>
      </c>
    </row>
    <row r="247" spans="1:11" s="484" customFormat="1" ht="32.25" customHeight="1">
      <c r="A247" s="464">
        <f t="shared" si="25"/>
        <v>26</v>
      </c>
      <c r="B247" s="506"/>
      <c r="C247" s="522"/>
      <c r="D247" s="523"/>
      <c r="E247" s="524" t="s">
        <v>727</v>
      </c>
      <c r="F247" s="510" t="s">
        <v>1039</v>
      </c>
      <c r="G247" s="526">
        <v>11</v>
      </c>
      <c r="H247" s="527" t="s">
        <v>74</v>
      </c>
      <c r="I247" s="284"/>
      <c r="J247" s="285">
        <f>+I247*G247</f>
        <v>0</v>
      </c>
      <c r="K247" s="528" t="s">
        <v>721</v>
      </c>
    </row>
    <row r="248" spans="1:11" s="484" customFormat="1" ht="32.25" customHeight="1">
      <c r="A248" s="464">
        <f t="shared" si="25"/>
        <v>27</v>
      </c>
      <c r="B248" s="506"/>
      <c r="C248" s="507"/>
      <c r="D248" s="508"/>
      <c r="E248" s="514"/>
      <c r="F248" s="510"/>
      <c r="G248" s="511"/>
      <c r="H248" s="512"/>
      <c r="I248" s="279" t="s">
        <v>835</v>
      </c>
      <c r="J248" s="278">
        <f>SUM(J244:J247)</f>
        <v>0</v>
      </c>
      <c r="K248" s="513"/>
    </row>
    <row r="249" spans="1:11" s="484" customFormat="1" ht="32.25" customHeight="1" thickBot="1">
      <c r="A249" s="464">
        <f t="shared" si="25"/>
        <v>1</v>
      </c>
      <c r="B249" s="506"/>
      <c r="C249" s="538"/>
      <c r="D249" s="539"/>
      <c r="E249" s="540"/>
      <c r="F249" s="541"/>
      <c r="G249" s="542"/>
      <c r="H249" s="543"/>
      <c r="I249" s="286"/>
      <c r="J249" s="287"/>
      <c r="K249" s="544"/>
    </row>
    <row r="250" spans="1:11" s="484" customFormat="1" ht="32.25" customHeight="1" thickTop="1">
      <c r="A250" s="464">
        <f t="shared" si="25"/>
        <v>2</v>
      </c>
      <c r="B250" s="506"/>
      <c r="C250" s="529" t="s">
        <v>1040</v>
      </c>
      <c r="D250" s="534"/>
      <c r="E250" s="562" t="s">
        <v>1040</v>
      </c>
      <c r="F250" s="308" t="s">
        <v>1041</v>
      </c>
      <c r="G250" s="531">
        <v>62</v>
      </c>
      <c r="H250" s="532" t="s">
        <v>38</v>
      </c>
      <c r="I250" s="288"/>
      <c r="J250" s="278">
        <f>+I250*G250</f>
        <v>0</v>
      </c>
      <c r="K250" s="533"/>
    </row>
    <row r="251" spans="1:11" s="484" customFormat="1" ht="32.25" customHeight="1">
      <c r="A251" s="464">
        <f t="shared" si="25"/>
        <v>3</v>
      </c>
      <c r="B251" s="506"/>
      <c r="C251" s="507"/>
      <c r="D251" s="508"/>
      <c r="E251" s="514"/>
      <c r="F251" s="559"/>
      <c r="G251" s="511"/>
      <c r="H251" s="512"/>
      <c r="I251" s="305" t="s">
        <v>845</v>
      </c>
      <c r="J251" s="278">
        <f>SUM(J250)</f>
        <v>0</v>
      </c>
      <c r="K251" s="560"/>
    </row>
    <row r="252" spans="1:11" s="484" customFormat="1" ht="32.25" customHeight="1" thickBot="1">
      <c r="A252" s="464">
        <f t="shared" si="25"/>
        <v>4</v>
      </c>
      <c r="B252" s="506"/>
      <c r="C252" s="507"/>
      <c r="D252" s="508"/>
      <c r="E252" s="547"/>
      <c r="F252" s="510"/>
      <c r="G252" s="511"/>
      <c r="H252" s="512"/>
      <c r="I252" s="280"/>
      <c r="J252" s="281"/>
      <c r="K252" s="521"/>
    </row>
    <row r="253" spans="1:11" s="484" customFormat="1" ht="32.25" customHeight="1" thickTop="1">
      <c r="A253" s="464">
        <f t="shared" si="25"/>
        <v>5</v>
      </c>
      <c r="B253" s="506"/>
      <c r="C253" s="529" t="s">
        <v>846</v>
      </c>
      <c r="D253" s="534"/>
      <c r="E253" s="530" t="s">
        <v>1042</v>
      </c>
      <c r="F253" s="566" t="s">
        <v>1043</v>
      </c>
      <c r="G253" s="531">
        <v>2</v>
      </c>
      <c r="H253" s="532" t="s">
        <v>1006</v>
      </c>
      <c r="I253" s="288"/>
      <c r="J253" s="283">
        <f t="shared" ref="J253:J254" si="34">+I253*G253</f>
        <v>0</v>
      </c>
      <c r="K253" s="533" t="s">
        <v>721</v>
      </c>
    </row>
    <row r="254" spans="1:11" s="484" customFormat="1" ht="32.25" customHeight="1">
      <c r="A254" s="464">
        <f t="shared" si="25"/>
        <v>6</v>
      </c>
      <c r="B254" s="506"/>
      <c r="C254" s="550"/>
      <c r="D254" s="551"/>
      <c r="E254" s="552" t="s">
        <v>1042</v>
      </c>
      <c r="F254" s="567" t="s">
        <v>1044</v>
      </c>
      <c r="G254" s="554">
        <v>3</v>
      </c>
      <c r="H254" s="555" t="s">
        <v>1006</v>
      </c>
      <c r="I254" s="291"/>
      <c r="J254" s="293">
        <f t="shared" si="34"/>
        <v>0</v>
      </c>
      <c r="K254" s="556" t="s">
        <v>721</v>
      </c>
    </row>
    <row r="255" spans="1:11" s="484" customFormat="1" ht="32.25" customHeight="1">
      <c r="A255" s="464">
        <f t="shared" si="25"/>
        <v>7</v>
      </c>
      <c r="B255" s="506"/>
      <c r="C255" s="507"/>
      <c r="D255" s="508"/>
      <c r="E255" s="514"/>
      <c r="F255" s="510"/>
      <c r="G255" s="511"/>
      <c r="H255" s="512"/>
      <c r="I255" s="279" t="s">
        <v>835</v>
      </c>
      <c r="J255" s="306">
        <f>SUM(J253:J254)</f>
        <v>0</v>
      </c>
      <c r="K255" s="513"/>
    </row>
    <row r="256" spans="1:11" s="484" customFormat="1" ht="32.25" customHeight="1" thickBot="1">
      <c r="A256" s="464">
        <f t="shared" si="25"/>
        <v>8</v>
      </c>
      <c r="B256" s="506"/>
      <c r="C256" s="538"/>
      <c r="D256" s="539"/>
      <c r="E256" s="540"/>
      <c r="F256" s="541"/>
      <c r="G256" s="542"/>
      <c r="H256" s="543"/>
      <c r="I256" s="286"/>
      <c r="J256" s="287"/>
      <c r="K256" s="544"/>
    </row>
    <row r="257" spans="1:11" s="484" customFormat="1" ht="32.25" customHeight="1" thickTop="1">
      <c r="A257" s="464">
        <f t="shared" si="25"/>
        <v>9</v>
      </c>
      <c r="B257" s="506"/>
      <c r="C257" s="550" t="s">
        <v>1045</v>
      </c>
      <c r="D257" s="551"/>
      <c r="E257" s="552" t="s">
        <v>1046</v>
      </c>
      <c r="F257" s="553" t="s">
        <v>1047</v>
      </c>
      <c r="G257" s="554">
        <v>2</v>
      </c>
      <c r="H257" s="555" t="s">
        <v>52</v>
      </c>
      <c r="I257" s="299"/>
      <c r="J257" s="293">
        <f>+I257*G257</f>
        <v>0</v>
      </c>
      <c r="K257" s="568" t="s">
        <v>909</v>
      </c>
    </row>
    <row r="258" spans="1:11" s="484" customFormat="1" ht="32.25" customHeight="1">
      <c r="A258" s="464">
        <f t="shared" si="25"/>
        <v>10</v>
      </c>
      <c r="B258" s="506"/>
      <c r="C258" s="550"/>
      <c r="D258" s="551"/>
      <c r="E258" s="552" t="s">
        <v>1048</v>
      </c>
      <c r="F258" s="553" t="s">
        <v>1049</v>
      </c>
      <c r="G258" s="554">
        <v>2</v>
      </c>
      <c r="H258" s="555" t="s">
        <v>138</v>
      </c>
      <c r="I258" s="299"/>
      <c r="J258" s="293">
        <f t="shared" ref="J258" si="35">+I258*G258</f>
        <v>0</v>
      </c>
      <c r="K258" s="568" t="s">
        <v>721</v>
      </c>
    </row>
    <row r="259" spans="1:11" s="484" customFormat="1" ht="32.25" customHeight="1">
      <c r="A259" s="464">
        <f t="shared" si="25"/>
        <v>11</v>
      </c>
      <c r="B259" s="506"/>
      <c r="C259" s="507"/>
      <c r="D259" s="508"/>
      <c r="E259" s="514"/>
      <c r="F259" s="510"/>
      <c r="G259" s="511"/>
      <c r="H259" s="512"/>
      <c r="I259" s="305" t="s">
        <v>99</v>
      </c>
      <c r="J259" s="278">
        <f>SUM(J257:J258)</f>
        <v>0</v>
      </c>
      <c r="K259" s="560"/>
    </row>
    <row r="260" spans="1:11" s="484" customFormat="1" ht="32.25" customHeight="1" thickBot="1">
      <c r="A260" s="464">
        <f t="shared" si="25"/>
        <v>12</v>
      </c>
      <c r="B260" s="506"/>
      <c r="C260" s="515"/>
      <c r="D260" s="516"/>
      <c r="E260" s="517"/>
      <c r="F260" s="518"/>
      <c r="G260" s="519"/>
      <c r="H260" s="520"/>
      <c r="I260" s="309"/>
      <c r="J260" s="281"/>
      <c r="K260" s="569"/>
    </row>
    <row r="261" spans="1:11" s="484" customFormat="1" ht="32.25" customHeight="1" thickTop="1">
      <c r="A261" s="464">
        <f t="shared" si="25"/>
        <v>13</v>
      </c>
      <c r="B261" s="506"/>
      <c r="C261" s="529" t="s">
        <v>850</v>
      </c>
      <c r="D261" s="534"/>
      <c r="E261" s="530" t="s">
        <v>724</v>
      </c>
      <c r="F261" s="545" t="s">
        <v>1050</v>
      </c>
      <c r="G261" s="531">
        <v>20</v>
      </c>
      <c r="H261" s="532" t="s">
        <v>74</v>
      </c>
      <c r="I261" s="288"/>
      <c r="J261" s="283">
        <f>+I261*G261</f>
        <v>0</v>
      </c>
      <c r="K261" s="533" t="s">
        <v>868</v>
      </c>
    </row>
    <row r="262" spans="1:11" s="484" customFormat="1" ht="32.25" customHeight="1">
      <c r="A262" s="464">
        <f t="shared" si="25"/>
        <v>14</v>
      </c>
      <c r="B262" s="506"/>
      <c r="C262" s="507"/>
      <c r="D262" s="508"/>
      <c r="E262" s="514" t="s">
        <v>724</v>
      </c>
      <c r="F262" s="510" t="s">
        <v>856</v>
      </c>
      <c r="G262" s="511">
        <v>228</v>
      </c>
      <c r="H262" s="512" t="s">
        <v>74</v>
      </c>
      <c r="I262" s="277"/>
      <c r="J262" s="278">
        <f t="shared" ref="J262:J316" si="36">+I262*G262</f>
        <v>0</v>
      </c>
      <c r="K262" s="513" t="s">
        <v>868</v>
      </c>
    </row>
    <row r="263" spans="1:11" s="484" customFormat="1" ht="32.25" customHeight="1">
      <c r="A263" s="464">
        <f t="shared" ref="A263:A326" si="37">IF(A262=27,1,A262+1)</f>
        <v>15</v>
      </c>
      <c r="B263" s="506"/>
      <c r="C263" s="507"/>
      <c r="D263" s="508"/>
      <c r="E263" s="514" t="s">
        <v>724</v>
      </c>
      <c r="F263" s="510" t="s">
        <v>1051</v>
      </c>
      <c r="G263" s="511">
        <v>374</v>
      </c>
      <c r="H263" s="512" t="s">
        <v>74</v>
      </c>
      <c r="I263" s="277"/>
      <c r="J263" s="278">
        <f t="shared" si="36"/>
        <v>0</v>
      </c>
      <c r="K263" s="513" t="s">
        <v>868</v>
      </c>
    </row>
    <row r="264" spans="1:11" s="484" customFormat="1" ht="32.25" customHeight="1">
      <c r="A264" s="464">
        <f t="shared" si="37"/>
        <v>16</v>
      </c>
      <c r="B264" s="506"/>
      <c r="C264" s="507"/>
      <c r="D264" s="508"/>
      <c r="E264" s="514" t="s">
        <v>724</v>
      </c>
      <c r="F264" s="510" t="s">
        <v>858</v>
      </c>
      <c r="G264" s="511">
        <v>22</v>
      </c>
      <c r="H264" s="512" t="s">
        <v>74</v>
      </c>
      <c r="I264" s="277"/>
      <c r="J264" s="278">
        <f t="shared" si="36"/>
        <v>0</v>
      </c>
      <c r="K264" s="513" t="s">
        <v>868</v>
      </c>
    </row>
    <row r="265" spans="1:11" s="484" customFormat="1" ht="32.25" customHeight="1">
      <c r="A265" s="464">
        <f t="shared" si="37"/>
        <v>17</v>
      </c>
      <c r="B265" s="506"/>
      <c r="C265" s="507"/>
      <c r="D265" s="508"/>
      <c r="E265" s="514" t="s">
        <v>724</v>
      </c>
      <c r="F265" s="510" t="s">
        <v>1052</v>
      </c>
      <c r="G265" s="511">
        <v>150</v>
      </c>
      <c r="H265" s="512" t="s">
        <v>74</v>
      </c>
      <c r="I265" s="277"/>
      <c r="J265" s="278">
        <f t="shared" si="36"/>
        <v>0</v>
      </c>
      <c r="K265" s="513" t="s">
        <v>868</v>
      </c>
    </row>
    <row r="266" spans="1:11" s="484" customFormat="1" ht="32.25" customHeight="1">
      <c r="A266" s="464">
        <f t="shared" si="37"/>
        <v>18</v>
      </c>
      <c r="B266" s="506"/>
      <c r="C266" s="507"/>
      <c r="D266" s="508"/>
      <c r="E266" s="514" t="s">
        <v>724</v>
      </c>
      <c r="F266" s="510" t="s">
        <v>1053</v>
      </c>
      <c r="G266" s="511">
        <v>14</v>
      </c>
      <c r="H266" s="512" t="s">
        <v>74</v>
      </c>
      <c r="I266" s="277"/>
      <c r="J266" s="278">
        <f t="shared" si="36"/>
        <v>0</v>
      </c>
      <c r="K266" s="513" t="s">
        <v>868</v>
      </c>
    </row>
    <row r="267" spans="1:11" s="484" customFormat="1" ht="32.25" customHeight="1">
      <c r="A267" s="464">
        <f t="shared" si="37"/>
        <v>19</v>
      </c>
      <c r="B267" s="506"/>
      <c r="C267" s="507"/>
      <c r="D267" s="508"/>
      <c r="E267" s="514" t="s">
        <v>724</v>
      </c>
      <c r="F267" s="510" t="s">
        <v>1054</v>
      </c>
      <c r="G267" s="511">
        <v>35</v>
      </c>
      <c r="H267" s="512" t="s">
        <v>74</v>
      </c>
      <c r="I267" s="277"/>
      <c r="J267" s="278">
        <f t="shared" si="36"/>
        <v>0</v>
      </c>
      <c r="K267" s="513" t="s">
        <v>868</v>
      </c>
    </row>
    <row r="268" spans="1:11" s="484" customFormat="1" ht="32.25" customHeight="1">
      <c r="A268" s="464">
        <f t="shared" si="37"/>
        <v>20</v>
      </c>
      <c r="B268" s="506"/>
      <c r="C268" s="507"/>
      <c r="D268" s="508"/>
      <c r="E268" s="514" t="s">
        <v>724</v>
      </c>
      <c r="F268" s="510" t="s">
        <v>1055</v>
      </c>
      <c r="G268" s="511">
        <v>12</v>
      </c>
      <c r="H268" s="512" t="s">
        <v>74</v>
      </c>
      <c r="I268" s="277"/>
      <c r="J268" s="278">
        <f t="shared" si="36"/>
        <v>0</v>
      </c>
      <c r="K268" s="513" t="s">
        <v>868</v>
      </c>
    </row>
    <row r="269" spans="1:11" s="484" customFormat="1" ht="32.25" customHeight="1">
      <c r="A269" s="464">
        <f t="shared" si="37"/>
        <v>21</v>
      </c>
      <c r="B269" s="506"/>
      <c r="C269" s="507"/>
      <c r="D269" s="508"/>
      <c r="E269" s="514" t="s">
        <v>726</v>
      </c>
      <c r="F269" s="510" t="s">
        <v>1056</v>
      </c>
      <c r="G269" s="511">
        <v>10</v>
      </c>
      <c r="H269" s="512" t="s">
        <v>74</v>
      </c>
      <c r="I269" s="277"/>
      <c r="J269" s="278">
        <f t="shared" si="36"/>
        <v>0</v>
      </c>
      <c r="K269" s="513" t="s">
        <v>868</v>
      </c>
    </row>
    <row r="270" spans="1:11" s="484" customFormat="1" ht="32.25" customHeight="1">
      <c r="A270" s="464">
        <f t="shared" si="37"/>
        <v>22</v>
      </c>
      <c r="B270" s="506"/>
      <c r="C270" s="507"/>
      <c r="D270" s="508"/>
      <c r="E270" s="514" t="s">
        <v>726</v>
      </c>
      <c r="F270" s="510" t="s">
        <v>859</v>
      </c>
      <c r="G270" s="511">
        <v>21</v>
      </c>
      <c r="H270" s="512" t="s">
        <v>74</v>
      </c>
      <c r="I270" s="277"/>
      <c r="J270" s="278">
        <f t="shared" si="36"/>
        <v>0</v>
      </c>
      <c r="K270" s="513" t="s">
        <v>868</v>
      </c>
    </row>
    <row r="271" spans="1:11" s="484" customFormat="1" ht="32.25" customHeight="1">
      <c r="A271" s="464">
        <f t="shared" si="37"/>
        <v>23</v>
      </c>
      <c r="B271" s="506"/>
      <c r="C271" s="507"/>
      <c r="D271" s="508"/>
      <c r="E271" s="514" t="s">
        <v>726</v>
      </c>
      <c r="F271" s="510" t="s">
        <v>1057</v>
      </c>
      <c r="G271" s="511">
        <v>23</v>
      </c>
      <c r="H271" s="512" t="s">
        <v>74</v>
      </c>
      <c r="I271" s="277"/>
      <c r="J271" s="278">
        <f t="shared" si="36"/>
        <v>0</v>
      </c>
      <c r="K271" s="513" t="s">
        <v>868</v>
      </c>
    </row>
    <row r="272" spans="1:11" s="484" customFormat="1" ht="32.25" customHeight="1">
      <c r="A272" s="464">
        <f t="shared" si="37"/>
        <v>24</v>
      </c>
      <c r="B272" s="506"/>
      <c r="C272" s="507"/>
      <c r="D272" s="508"/>
      <c r="E272" s="514" t="s">
        <v>726</v>
      </c>
      <c r="F272" s="510" t="s">
        <v>1058</v>
      </c>
      <c r="G272" s="511">
        <v>6</v>
      </c>
      <c r="H272" s="512" t="s">
        <v>74</v>
      </c>
      <c r="I272" s="277"/>
      <c r="J272" s="278">
        <f t="shared" si="36"/>
        <v>0</v>
      </c>
      <c r="K272" s="513" t="s">
        <v>868</v>
      </c>
    </row>
    <row r="273" spans="1:11" s="484" customFormat="1" ht="32.25" customHeight="1">
      <c r="A273" s="464">
        <f t="shared" si="37"/>
        <v>25</v>
      </c>
      <c r="B273" s="506"/>
      <c r="C273" s="507"/>
      <c r="D273" s="508"/>
      <c r="E273" s="514" t="s">
        <v>726</v>
      </c>
      <c r="F273" s="510" t="s">
        <v>1059</v>
      </c>
      <c r="G273" s="511">
        <v>6</v>
      </c>
      <c r="H273" s="512" t="s">
        <v>74</v>
      </c>
      <c r="I273" s="277"/>
      <c r="J273" s="278">
        <f t="shared" si="36"/>
        <v>0</v>
      </c>
      <c r="K273" s="513" t="s">
        <v>868</v>
      </c>
    </row>
    <row r="274" spans="1:11" s="484" customFormat="1" ht="32.25" customHeight="1">
      <c r="A274" s="464">
        <f t="shared" si="37"/>
        <v>26</v>
      </c>
      <c r="B274" s="506"/>
      <c r="C274" s="507"/>
      <c r="D274" s="508"/>
      <c r="E274" s="514" t="s">
        <v>726</v>
      </c>
      <c r="F274" s="510" t="s">
        <v>1060</v>
      </c>
      <c r="G274" s="511">
        <v>12</v>
      </c>
      <c r="H274" s="512" t="s">
        <v>74</v>
      </c>
      <c r="I274" s="277"/>
      <c r="J274" s="278">
        <f t="shared" si="36"/>
        <v>0</v>
      </c>
      <c r="K274" s="513" t="s">
        <v>868</v>
      </c>
    </row>
    <row r="275" spans="1:11" s="484" customFormat="1" ht="32.25" customHeight="1">
      <c r="A275" s="464">
        <f t="shared" si="37"/>
        <v>27</v>
      </c>
      <c r="B275" s="506"/>
      <c r="C275" s="507"/>
      <c r="D275" s="508"/>
      <c r="E275" s="514" t="s">
        <v>726</v>
      </c>
      <c r="F275" s="510" t="s">
        <v>1061</v>
      </c>
      <c r="G275" s="511">
        <v>13</v>
      </c>
      <c r="H275" s="512" t="s">
        <v>74</v>
      </c>
      <c r="I275" s="277"/>
      <c r="J275" s="278">
        <f t="shared" si="36"/>
        <v>0</v>
      </c>
      <c r="K275" s="513" t="s">
        <v>868</v>
      </c>
    </row>
    <row r="276" spans="1:11" s="484" customFormat="1" ht="32.25" customHeight="1">
      <c r="A276" s="464">
        <f t="shared" si="37"/>
        <v>1</v>
      </c>
      <c r="B276" s="506"/>
      <c r="C276" s="507"/>
      <c r="D276" s="508"/>
      <c r="E276" s="740" t="s">
        <v>1736</v>
      </c>
      <c r="F276" s="726" t="s">
        <v>1754</v>
      </c>
      <c r="G276" s="741">
        <v>2</v>
      </c>
      <c r="H276" s="742" t="s">
        <v>74</v>
      </c>
      <c r="I276" s="743"/>
      <c r="J276" s="730">
        <f t="shared" si="36"/>
        <v>0</v>
      </c>
      <c r="K276" s="744" t="s">
        <v>868</v>
      </c>
    </row>
    <row r="277" spans="1:11" s="484" customFormat="1" ht="32.25" customHeight="1">
      <c r="A277" s="464">
        <f t="shared" si="37"/>
        <v>2</v>
      </c>
      <c r="B277" s="506"/>
      <c r="C277" s="507"/>
      <c r="D277" s="508"/>
      <c r="E277" s="740" t="s">
        <v>726</v>
      </c>
      <c r="F277" s="726" t="s">
        <v>1755</v>
      </c>
      <c r="G277" s="741">
        <v>2</v>
      </c>
      <c r="H277" s="742" t="s">
        <v>74</v>
      </c>
      <c r="I277" s="743"/>
      <c r="J277" s="730">
        <f t="shared" si="36"/>
        <v>0</v>
      </c>
      <c r="K277" s="744" t="s">
        <v>868</v>
      </c>
    </row>
    <row r="278" spans="1:11" s="484" customFormat="1" ht="32.25" customHeight="1">
      <c r="A278" s="464">
        <f t="shared" si="37"/>
        <v>3</v>
      </c>
      <c r="B278" s="506"/>
      <c r="C278" s="507"/>
      <c r="D278" s="508"/>
      <c r="E278" s="740" t="s">
        <v>726</v>
      </c>
      <c r="F278" s="726" t="s">
        <v>1062</v>
      </c>
      <c r="G278" s="741">
        <v>4</v>
      </c>
      <c r="H278" s="742" t="s">
        <v>74</v>
      </c>
      <c r="I278" s="743"/>
      <c r="J278" s="730">
        <f t="shared" si="36"/>
        <v>0</v>
      </c>
      <c r="K278" s="744" t="s">
        <v>868</v>
      </c>
    </row>
    <row r="279" spans="1:11" s="484" customFormat="1" ht="32.25" customHeight="1">
      <c r="A279" s="464">
        <f t="shared" si="37"/>
        <v>4</v>
      </c>
      <c r="B279" s="506"/>
      <c r="C279" s="507"/>
      <c r="D279" s="508"/>
      <c r="E279" s="514" t="s">
        <v>726</v>
      </c>
      <c r="F279" s="510" t="s">
        <v>1063</v>
      </c>
      <c r="G279" s="511">
        <v>4</v>
      </c>
      <c r="H279" s="512" t="s">
        <v>74</v>
      </c>
      <c r="I279" s="277"/>
      <c r="J279" s="278">
        <f t="shared" si="36"/>
        <v>0</v>
      </c>
      <c r="K279" s="513" t="s">
        <v>868</v>
      </c>
    </row>
    <row r="280" spans="1:11" s="484" customFormat="1" ht="32.25" customHeight="1">
      <c r="A280" s="464">
        <f t="shared" si="37"/>
        <v>5</v>
      </c>
      <c r="B280" s="506"/>
      <c r="C280" s="507"/>
      <c r="D280" s="508"/>
      <c r="E280" s="514" t="s">
        <v>726</v>
      </c>
      <c r="F280" s="510" t="s">
        <v>1064</v>
      </c>
      <c r="G280" s="511">
        <v>11</v>
      </c>
      <c r="H280" s="512" t="s">
        <v>74</v>
      </c>
      <c r="I280" s="277"/>
      <c r="J280" s="278">
        <f t="shared" si="36"/>
        <v>0</v>
      </c>
      <c r="K280" s="513" t="s">
        <v>852</v>
      </c>
    </row>
    <row r="281" spans="1:11" s="484" customFormat="1" ht="32.25" customHeight="1">
      <c r="A281" s="464">
        <f t="shared" si="37"/>
        <v>6</v>
      </c>
      <c r="B281" s="506"/>
      <c r="C281" s="507"/>
      <c r="D281" s="508"/>
      <c r="E281" s="514" t="s">
        <v>727</v>
      </c>
      <c r="F281" s="510" t="s">
        <v>1065</v>
      </c>
      <c r="G281" s="511">
        <v>65</v>
      </c>
      <c r="H281" s="512" t="s">
        <v>74</v>
      </c>
      <c r="I281" s="277"/>
      <c r="J281" s="278">
        <f t="shared" si="36"/>
        <v>0</v>
      </c>
      <c r="K281" s="513" t="s">
        <v>868</v>
      </c>
    </row>
    <row r="282" spans="1:11" s="484" customFormat="1" ht="32.25" customHeight="1">
      <c r="A282" s="464">
        <f t="shared" si="37"/>
        <v>7</v>
      </c>
      <c r="B282" s="506"/>
      <c r="C282" s="507"/>
      <c r="D282" s="508"/>
      <c r="E282" s="514" t="s">
        <v>727</v>
      </c>
      <c r="F282" s="510" t="s">
        <v>1066</v>
      </c>
      <c r="G282" s="511">
        <v>129</v>
      </c>
      <c r="H282" s="512" t="s">
        <v>74</v>
      </c>
      <c r="I282" s="277"/>
      <c r="J282" s="278">
        <f t="shared" si="36"/>
        <v>0</v>
      </c>
      <c r="K282" s="513" t="s">
        <v>868</v>
      </c>
    </row>
    <row r="283" spans="1:11" s="484" customFormat="1" ht="32.25" customHeight="1">
      <c r="A283" s="464">
        <f t="shared" si="37"/>
        <v>8</v>
      </c>
      <c r="B283" s="506"/>
      <c r="C283" s="507"/>
      <c r="D283" s="508"/>
      <c r="E283" s="514" t="s">
        <v>727</v>
      </c>
      <c r="F283" s="510" t="s">
        <v>1067</v>
      </c>
      <c r="G283" s="511">
        <v>50</v>
      </c>
      <c r="H283" s="512" t="s">
        <v>74</v>
      </c>
      <c r="I283" s="277"/>
      <c r="J283" s="278">
        <f t="shared" si="36"/>
        <v>0</v>
      </c>
      <c r="K283" s="513" t="s">
        <v>868</v>
      </c>
    </row>
    <row r="284" spans="1:11" s="484" customFormat="1" ht="32.25" customHeight="1">
      <c r="A284" s="464">
        <f t="shared" si="37"/>
        <v>9</v>
      </c>
      <c r="B284" s="506"/>
      <c r="C284" s="507"/>
      <c r="D284" s="508"/>
      <c r="E284" s="514" t="s">
        <v>727</v>
      </c>
      <c r="F284" s="510" t="s">
        <v>1068</v>
      </c>
      <c r="G284" s="511">
        <v>16</v>
      </c>
      <c r="H284" s="512" t="s">
        <v>74</v>
      </c>
      <c r="I284" s="277"/>
      <c r="J284" s="278">
        <f t="shared" si="36"/>
        <v>0</v>
      </c>
      <c r="K284" s="513" t="s">
        <v>868</v>
      </c>
    </row>
    <row r="285" spans="1:11" s="484" customFormat="1" ht="32.25" customHeight="1">
      <c r="A285" s="464">
        <f t="shared" si="37"/>
        <v>10</v>
      </c>
      <c r="B285" s="506"/>
      <c r="C285" s="507"/>
      <c r="D285" s="508"/>
      <c r="E285" s="514" t="s">
        <v>727</v>
      </c>
      <c r="F285" s="510" t="s">
        <v>1069</v>
      </c>
      <c r="G285" s="511">
        <v>6</v>
      </c>
      <c r="H285" s="512" t="s">
        <v>74</v>
      </c>
      <c r="I285" s="277"/>
      <c r="J285" s="278">
        <f t="shared" si="36"/>
        <v>0</v>
      </c>
      <c r="K285" s="513" t="s">
        <v>868</v>
      </c>
    </row>
    <row r="286" spans="1:11" s="484" customFormat="1" ht="32.25" customHeight="1">
      <c r="A286" s="464">
        <f t="shared" si="37"/>
        <v>11</v>
      </c>
      <c r="B286" s="506"/>
      <c r="C286" s="507"/>
      <c r="D286" s="508"/>
      <c r="E286" s="514" t="s">
        <v>727</v>
      </c>
      <c r="F286" s="510" t="s">
        <v>1070</v>
      </c>
      <c r="G286" s="511">
        <v>8</v>
      </c>
      <c r="H286" s="512" t="s">
        <v>74</v>
      </c>
      <c r="I286" s="277"/>
      <c r="J286" s="278">
        <f t="shared" si="36"/>
        <v>0</v>
      </c>
      <c r="K286" s="513" t="s">
        <v>868</v>
      </c>
    </row>
    <row r="287" spans="1:11" s="484" customFormat="1" ht="32.25" customHeight="1">
      <c r="A287" s="464">
        <f t="shared" si="37"/>
        <v>12</v>
      </c>
      <c r="B287" s="506"/>
      <c r="C287" s="507"/>
      <c r="D287" s="508"/>
      <c r="E287" s="514" t="s">
        <v>727</v>
      </c>
      <c r="F287" s="510" t="s">
        <v>1071</v>
      </c>
      <c r="G287" s="511">
        <v>44</v>
      </c>
      <c r="H287" s="512" t="s">
        <v>74</v>
      </c>
      <c r="I287" s="277"/>
      <c r="J287" s="278">
        <f t="shared" si="36"/>
        <v>0</v>
      </c>
      <c r="K287" s="513" t="s">
        <v>868</v>
      </c>
    </row>
    <row r="288" spans="1:11" s="484" customFormat="1" ht="32.25" customHeight="1">
      <c r="A288" s="464">
        <f t="shared" si="37"/>
        <v>13</v>
      </c>
      <c r="B288" s="506"/>
      <c r="C288" s="507"/>
      <c r="D288" s="508"/>
      <c r="E288" s="514" t="s">
        <v>727</v>
      </c>
      <c r="F288" s="510" t="s">
        <v>842</v>
      </c>
      <c r="G288" s="511">
        <v>11</v>
      </c>
      <c r="H288" s="512" t="s">
        <v>74</v>
      </c>
      <c r="I288" s="277"/>
      <c r="J288" s="278">
        <f t="shared" si="36"/>
        <v>0</v>
      </c>
      <c r="K288" s="513" t="s">
        <v>868</v>
      </c>
    </row>
    <row r="289" spans="1:11" s="484" customFormat="1" ht="32.25" customHeight="1">
      <c r="A289" s="464">
        <f t="shared" si="37"/>
        <v>14</v>
      </c>
      <c r="B289" s="506"/>
      <c r="C289" s="507"/>
      <c r="D289" s="508"/>
      <c r="E289" s="514" t="s">
        <v>727</v>
      </c>
      <c r="F289" s="510" t="s">
        <v>1072</v>
      </c>
      <c r="G289" s="511">
        <v>16</v>
      </c>
      <c r="H289" s="512" t="s">
        <v>74</v>
      </c>
      <c r="I289" s="277"/>
      <c r="J289" s="278">
        <f t="shared" si="36"/>
        <v>0</v>
      </c>
      <c r="K289" s="513" t="s">
        <v>868</v>
      </c>
    </row>
    <row r="290" spans="1:11" s="484" customFormat="1" ht="32.25" customHeight="1">
      <c r="A290" s="464">
        <f t="shared" si="37"/>
        <v>15</v>
      </c>
      <c r="B290" s="506"/>
      <c r="C290" s="507"/>
      <c r="D290" s="508"/>
      <c r="E290" s="514" t="s">
        <v>727</v>
      </c>
      <c r="F290" s="510" t="s">
        <v>844</v>
      </c>
      <c r="G290" s="511">
        <v>13</v>
      </c>
      <c r="H290" s="512" t="s">
        <v>74</v>
      </c>
      <c r="I290" s="277"/>
      <c r="J290" s="278">
        <f t="shared" si="36"/>
        <v>0</v>
      </c>
      <c r="K290" s="513" t="s">
        <v>868</v>
      </c>
    </row>
    <row r="291" spans="1:11" s="484" customFormat="1" ht="32.25" customHeight="1">
      <c r="A291" s="464">
        <f t="shared" si="37"/>
        <v>16</v>
      </c>
      <c r="B291" s="506"/>
      <c r="C291" s="507"/>
      <c r="D291" s="508"/>
      <c r="E291" s="514" t="s">
        <v>727</v>
      </c>
      <c r="F291" s="510" t="s">
        <v>1073</v>
      </c>
      <c r="G291" s="511">
        <v>4</v>
      </c>
      <c r="H291" s="512" t="s">
        <v>74</v>
      </c>
      <c r="I291" s="277"/>
      <c r="J291" s="278">
        <f t="shared" si="36"/>
        <v>0</v>
      </c>
      <c r="K291" s="513" t="s">
        <v>868</v>
      </c>
    </row>
    <row r="292" spans="1:11" s="484" customFormat="1" ht="32.25" customHeight="1">
      <c r="A292" s="464">
        <f t="shared" si="37"/>
        <v>17</v>
      </c>
      <c r="B292" s="506"/>
      <c r="C292" s="507"/>
      <c r="D292" s="508"/>
      <c r="E292" s="514" t="s">
        <v>907</v>
      </c>
      <c r="F292" s="510" t="s">
        <v>1074</v>
      </c>
      <c r="G292" s="511">
        <v>1</v>
      </c>
      <c r="H292" s="512" t="s">
        <v>210</v>
      </c>
      <c r="I292" s="277"/>
      <c r="J292" s="278">
        <f t="shared" si="36"/>
        <v>0</v>
      </c>
      <c r="K292" s="513" t="s">
        <v>868</v>
      </c>
    </row>
    <row r="293" spans="1:11" s="484" customFormat="1" ht="32.25" customHeight="1">
      <c r="A293" s="464">
        <f t="shared" si="37"/>
        <v>18</v>
      </c>
      <c r="B293" s="506"/>
      <c r="C293" s="507"/>
      <c r="D293" s="508"/>
      <c r="E293" s="514" t="s">
        <v>907</v>
      </c>
      <c r="F293" s="510" t="s">
        <v>1075</v>
      </c>
      <c r="G293" s="511">
        <v>1</v>
      </c>
      <c r="H293" s="512" t="s">
        <v>210</v>
      </c>
      <c r="I293" s="277"/>
      <c r="J293" s="278">
        <f t="shared" si="36"/>
        <v>0</v>
      </c>
      <c r="K293" s="513" t="s">
        <v>868</v>
      </c>
    </row>
    <row r="294" spans="1:11" s="484" customFormat="1" ht="32.25" customHeight="1">
      <c r="A294" s="464">
        <f t="shared" si="37"/>
        <v>19</v>
      </c>
      <c r="B294" s="506"/>
      <c r="C294" s="507"/>
      <c r="D294" s="508"/>
      <c r="E294" s="514" t="s">
        <v>907</v>
      </c>
      <c r="F294" s="510" t="s">
        <v>1076</v>
      </c>
      <c r="G294" s="511">
        <v>1</v>
      </c>
      <c r="H294" s="512" t="s">
        <v>210</v>
      </c>
      <c r="I294" s="277"/>
      <c r="J294" s="278">
        <f t="shared" si="36"/>
        <v>0</v>
      </c>
      <c r="K294" s="513" t="s">
        <v>868</v>
      </c>
    </row>
    <row r="295" spans="1:11" s="484" customFormat="1" ht="32.25" customHeight="1">
      <c r="A295" s="464">
        <f t="shared" si="37"/>
        <v>20</v>
      </c>
      <c r="B295" s="506"/>
      <c r="C295" s="507"/>
      <c r="D295" s="508"/>
      <c r="E295" s="514" t="s">
        <v>768</v>
      </c>
      <c r="F295" s="510" t="s">
        <v>1077</v>
      </c>
      <c r="G295" s="511">
        <v>62</v>
      </c>
      <c r="H295" s="512" t="s">
        <v>74</v>
      </c>
      <c r="I295" s="277"/>
      <c r="J295" s="278">
        <f t="shared" si="36"/>
        <v>0</v>
      </c>
      <c r="K295" s="513" t="s">
        <v>852</v>
      </c>
    </row>
    <row r="296" spans="1:11" s="484" customFormat="1" ht="32.25" customHeight="1">
      <c r="A296" s="464">
        <f t="shared" si="37"/>
        <v>21</v>
      </c>
      <c r="B296" s="506"/>
      <c r="C296" s="507"/>
      <c r="D296" s="508"/>
      <c r="E296" s="514" t="s">
        <v>1078</v>
      </c>
      <c r="F296" s="510" t="s">
        <v>1079</v>
      </c>
      <c r="G296" s="511">
        <v>1</v>
      </c>
      <c r="H296" s="512" t="s">
        <v>720</v>
      </c>
      <c r="I296" s="277"/>
      <c r="J296" s="278">
        <f t="shared" si="36"/>
        <v>0</v>
      </c>
      <c r="K296" s="513" t="s">
        <v>868</v>
      </c>
    </row>
    <row r="297" spans="1:11" s="484" customFormat="1" ht="32.25" customHeight="1">
      <c r="A297" s="464">
        <f t="shared" si="37"/>
        <v>22</v>
      </c>
      <c r="B297" s="506"/>
      <c r="C297" s="507"/>
      <c r="D297" s="508"/>
      <c r="E297" s="514" t="s">
        <v>1078</v>
      </c>
      <c r="F297" s="510" t="s">
        <v>1080</v>
      </c>
      <c r="G297" s="511">
        <v>1</v>
      </c>
      <c r="H297" s="512" t="s">
        <v>720</v>
      </c>
      <c r="I297" s="277"/>
      <c r="J297" s="278">
        <f t="shared" si="36"/>
        <v>0</v>
      </c>
      <c r="K297" s="513" t="s">
        <v>868</v>
      </c>
    </row>
    <row r="298" spans="1:11" s="484" customFormat="1" ht="32.25" customHeight="1">
      <c r="A298" s="464">
        <f t="shared" si="37"/>
        <v>23</v>
      </c>
      <c r="B298" s="506"/>
      <c r="C298" s="507"/>
      <c r="D298" s="508"/>
      <c r="E298" s="514" t="s">
        <v>1078</v>
      </c>
      <c r="F298" s="510" t="s">
        <v>1081</v>
      </c>
      <c r="G298" s="511">
        <v>1</v>
      </c>
      <c r="H298" s="512" t="s">
        <v>720</v>
      </c>
      <c r="I298" s="277"/>
      <c r="J298" s="278">
        <f t="shared" si="36"/>
        <v>0</v>
      </c>
      <c r="K298" s="513" t="s">
        <v>868</v>
      </c>
    </row>
    <row r="299" spans="1:11" s="484" customFormat="1" ht="32.25" customHeight="1">
      <c r="A299" s="464">
        <f t="shared" si="37"/>
        <v>24</v>
      </c>
      <c r="B299" s="506"/>
      <c r="C299" s="507"/>
      <c r="D299" s="508"/>
      <c r="E299" s="514" t="s">
        <v>1078</v>
      </c>
      <c r="F299" s="510" t="s">
        <v>1082</v>
      </c>
      <c r="G299" s="511">
        <v>1</v>
      </c>
      <c r="H299" s="512" t="s">
        <v>720</v>
      </c>
      <c r="I299" s="277"/>
      <c r="J299" s="278">
        <f t="shared" si="36"/>
        <v>0</v>
      </c>
      <c r="K299" s="513" t="s">
        <v>868</v>
      </c>
    </row>
    <row r="300" spans="1:11" s="484" customFormat="1" ht="32.25" customHeight="1">
      <c r="A300" s="464">
        <f t="shared" si="37"/>
        <v>25</v>
      </c>
      <c r="B300" s="506"/>
      <c r="C300" s="507"/>
      <c r="D300" s="508"/>
      <c r="E300" s="514" t="s">
        <v>1078</v>
      </c>
      <c r="F300" s="510" t="s">
        <v>1083</v>
      </c>
      <c r="G300" s="511">
        <v>1</v>
      </c>
      <c r="H300" s="512" t="s">
        <v>720</v>
      </c>
      <c r="I300" s="277"/>
      <c r="J300" s="278">
        <f t="shared" si="36"/>
        <v>0</v>
      </c>
      <c r="K300" s="513" t="s">
        <v>868</v>
      </c>
    </row>
    <row r="301" spans="1:11" s="484" customFormat="1" ht="32.25" customHeight="1">
      <c r="A301" s="464">
        <f t="shared" si="37"/>
        <v>26</v>
      </c>
      <c r="B301" s="506"/>
      <c r="C301" s="507"/>
      <c r="D301" s="508"/>
      <c r="E301" s="514" t="s">
        <v>1078</v>
      </c>
      <c r="F301" s="510" t="s">
        <v>1084</v>
      </c>
      <c r="G301" s="511">
        <v>1</v>
      </c>
      <c r="H301" s="512" t="s">
        <v>720</v>
      </c>
      <c r="I301" s="277"/>
      <c r="J301" s="278">
        <f t="shared" si="36"/>
        <v>0</v>
      </c>
      <c r="K301" s="513" t="s">
        <v>868</v>
      </c>
    </row>
    <row r="302" spans="1:11" s="484" customFormat="1" ht="32.25" customHeight="1">
      <c r="A302" s="464">
        <f t="shared" si="37"/>
        <v>27</v>
      </c>
      <c r="B302" s="506"/>
      <c r="C302" s="507"/>
      <c r="D302" s="508"/>
      <c r="E302" s="514" t="s">
        <v>1078</v>
      </c>
      <c r="F302" s="510" t="s">
        <v>1085</v>
      </c>
      <c r="G302" s="511">
        <v>1</v>
      </c>
      <c r="H302" s="512" t="s">
        <v>720</v>
      </c>
      <c r="I302" s="277"/>
      <c r="J302" s="278">
        <f t="shared" si="36"/>
        <v>0</v>
      </c>
      <c r="K302" s="513" t="s">
        <v>868</v>
      </c>
    </row>
    <row r="303" spans="1:11" s="484" customFormat="1" ht="32.25" customHeight="1">
      <c r="A303" s="464">
        <f t="shared" si="37"/>
        <v>1</v>
      </c>
      <c r="B303" s="506"/>
      <c r="C303" s="507"/>
      <c r="D303" s="508"/>
      <c r="E303" s="514" t="s">
        <v>1078</v>
      </c>
      <c r="F303" s="510" t="s">
        <v>1086</v>
      </c>
      <c r="G303" s="511">
        <v>1</v>
      </c>
      <c r="H303" s="512" t="s">
        <v>720</v>
      </c>
      <c r="I303" s="277"/>
      <c r="J303" s="278">
        <f t="shared" si="36"/>
        <v>0</v>
      </c>
      <c r="K303" s="513" t="s">
        <v>868</v>
      </c>
    </row>
    <row r="304" spans="1:11" s="484" customFormat="1" ht="32.25" customHeight="1">
      <c r="A304" s="464">
        <f t="shared" si="37"/>
        <v>2</v>
      </c>
      <c r="B304" s="506"/>
      <c r="C304" s="507"/>
      <c r="D304" s="508"/>
      <c r="E304" s="514" t="s">
        <v>1078</v>
      </c>
      <c r="F304" s="510" t="s">
        <v>1087</v>
      </c>
      <c r="G304" s="511">
        <v>1</v>
      </c>
      <c r="H304" s="512" t="s">
        <v>720</v>
      </c>
      <c r="I304" s="277"/>
      <c r="J304" s="278">
        <f t="shared" si="36"/>
        <v>0</v>
      </c>
      <c r="K304" s="513" t="s">
        <v>868</v>
      </c>
    </row>
    <row r="305" spans="1:11" s="484" customFormat="1" ht="32.25" customHeight="1">
      <c r="A305" s="464">
        <f t="shared" si="37"/>
        <v>3</v>
      </c>
      <c r="B305" s="506"/>
      <c r="C305" s="507"/>
      <c r="D305" s="508"/>
      <c r="E305" s="514" t="s">
        <v>1078</v>
      </c>
      <c r="F305" s="510" t="s">
        <v>1088</v>
      </c>
      <c r="G305" s="511">
        <v>1</v>
      </c>
      <c r="H305" s="512" t="s">
        <v>720</v>
      </c>
      <c r="I305" s="277"/>
      <c r="J305" s="278">
        <f t="shared" si="36"/>
        <v>0</v>
      </c>
      <c r="K305" s="513" t="s">
        <v>868</v>
      </c>
    </row>
    <row r="306" spans="1:11" s="484" customFormat="1" ht="32.25" customHeight="1">
      <c r="A306" s="464">
        <f t="shared" si="37"/>
        <v>4</v>
      </c>
      <c r="B306" s="506"/>
      <c r="C306" s="507"/>
      <c r="D306" s="508"/>
      <c r="E306" s="514" t="s">
        <v>1078</v>
      </c>
      <c r="F306" s="510" t="s">
        <v>1089</v>
      </c>
      <c r="G306" s="511">
        <v>1</v>
      </c>
      <c r="H306" s="512" t="s">
        <v>720</v>
      </c>
      <c r="I306" s="277"/>
      <c r="J306" s="278">
        <f t="shared" si="36"/>
        <v>0</v>
      </c>
      <c r="K306" s="513" t="s">
        <v>868</v>
      </c>
    </row>
    <row r="307" spans="1:11" s="484" customFormat="1" ht="32.25" customHeight="1">
      <c r="A307" s="464">
        <f t="shared" si="37"/>
        <v>5</v>
      </c>
      <c r="B307" s="506"/>
      <c r="C307" s="507"/>
      <c r="D307" s="508"/>
      <c r="E307" s="514" t="s">
        <v>1078</v>
      </c>
      <c r="F307" s="510" t="s">
        <v>1090</v>
      </c>
      <c r="G307" s="511">
        <v>1</v>
      </c>
      <c r="H307" s="512" t="s">
        <v>720</v>
      </c>
      <c r="I307" s="277"/>
      <c r="J307" s="278">
        <f t="shared" si="36"/>
        <v>0</v>
      </c>
      <c r="K307" s="513" t="s">
        <v>868</v>
      </c>
    </row>
    <row r="308" spans="1:11" s="484" customFormat="1" ht="32.25" customHeight="1">
      <c r="A308" s="464">
        <f t="shared" si="37"/>
        <v>6</v>
      </c>
      <c r="B308" s="506"/>
      <c r="C308" s="507"/>
      <c r="D308" s="508"/>
      <c r="E308" s="514" t="s">
        <v>1078</v>
      </c>
      <c r="F308" s="510" t="s">
        <v>1091</v>
      </c>
      <c r="G308" s="511">
        <v>1</v>
      </c>
      <c r="H308" s="512" t="s">
        <v>720</v>
      </c>
      <c r="I308" s="277"/>
      <c r="J308" s="278">
        <f t="shared" si="36"/>
        <v>0</v>
      </c>
      <c r="K308" s="513" t="s">
        <v>868</v>
      </c>
    </row>
    <row r="309" spans="1:11" s="484" customFormat="1" ht="32.25" customHeight="1">
      <c r="A309" s="464">
        <f t="shared" si="37"/>
        <v>7</v>
      </c>
      <c r="B309" s="506"/>
      <c r="C309" s="507"/>
      <c r="D309" s="508"/>
      <c r="E309" s="514" t="s">
        <v>1078</v>
      </c>
      <c r="F309" s="510" t="s">
        <v>1092</v>
      </c>
      <c r="G309" s="511">
        <v>1</v>
      </c>
      <c r="H309" s="512" t="s">
        <v>720</v>
      </c>
      <c r="I309" s="277"/>
      <c r="J309" s="278">
        <f t="shared" si="36"/>
        <v>0</v>
      </c>
      <c r="K309" s="513" t="s">
        <v>868</v>
      </c>
    </row>
    <row r="310" spans="1:11" s="484" customFormat="1" ht="32.25" customHeight="1">
      <c r="A310" s="464">
        <f t="shared" si="37"/>
        <v>8</v>
      </c>
      <c r="B310" s="506"/>
      <c r="C310" s="507"/>
      <c r="D310" s="508"/>
      <c r="E310" s="514" t="s">
        <v>1078</v>
      </c>
      <c r="F310" s="510" t="s">
        <v>1093</v>
      </c>
      <c r="G310" s="511">
        <v>1</v>
      </c>
      <c r="H310" s="512" t="s">
        <v>720</v>
      </c>
      <c r="I310" s="277"/>
      <c r="J310" s="278">
        <f t="shared" si="36"/>
        <v>0</v>
      </c>
      <c r="K310" s="513" t="s">
        <v>868</v>
      </c>
    </row>
    <row r="311" spans="1:11" s="484" customFormat="1" ht="32.25" customHeight="1">
      <c r="A311" s="464">
        <f t="shared" si="37"/>
        <v>9</v>
      </c>
      <c r="B311" s="506"/>
      <c r="C311" s="507"/>
      <c r="D311" s="508"/>
      <c r="E311" s="514" t="s">
        <v>1078</v>
      </c>
      <c r="F311" s="510" t="s">
        <v>1094</v>
      </c>
      <c r="G311" s="511">
        <v>1</v>
      </c>
      <c r="H311" s="512" t="s">
        <v>720</v>
      </c>
      <c r="I311" s="277"/>
      <c r="J311" s="278">
        <f t="shared" si="36"/>
        <v>0</v>
      </c>
      <c r="K311" s="513" t="s">
        <v>868</v>
      </c>
    </row>
    <row r="312" spans="1:11" s="484" customFormat="1" ht="32.25" customHeight="1">
      <c r="A312" s="464">
        <f t="shared" si="37"/>
        <v>10</v>
      </c>
      <c r="B312" s="506"/>
      <c r="C312" s="507"/>
      <c r="D312" s="508"/>
      <c r="E312" s="514" t="s">
        <v>1078</v>
      </c>
      <c r="F312" s="510" t="s">
        <v>1095</v>
      </c>
      <c r="G312" s="511">
        <v>1</v>
      </c>
      <c r="H312" s="512" t="s">
        <v>720</v>
      </c>
      <c r="I312" s="277"/>
      <c r="J312" s="278">
        <f t="shared" si="36"/>
        <v>0</v>
      </c>
      <c r="K312" s="513" t="s">
        <v>852</v>
      </c>
    </row>
    <row r="313" spans="1:11" s="484" customFormat="1" ht="32.25" customHeight="1">
      <c r="A313" s="464">
        <f t="shared" si="37"/>
        <v>11</v>
      </c>
      <c r="B313" s="506"/>
      <c r="C313" s="507"/>
      <c r="D313" s="508"/>
      <c r="E313" s="740" t="s">
        <v>1078</v>
      </c>
      <c r="F313" s="726" t="s">
        <v>1683</v>
      </c>
      <c r="G313" s="741">
        <v>1</v>
      </c>
      <c r="H313" s="742" t="s">
        <v>720</v>
      </c>
      <c r="I313" s="743"/>
      <c r="J313" s="730">
        <f>+I313*G313</f>
        <v>0</v>
      </c>
      <c r="K313" s="744" t="s">
        <v>852</v>
      </c>
    </row>
    <row r="314" spans="1:11" s="484" customFormat="1" ht="32.25" customHeight="1">
      <c r="A314" s="464">
        <f t="shared" si="37"/>
        <v>12</v>
      </c>
      <c r="B314" s="506"/>
      <c r="C314" s="507"/>
      <c r="D314" s="508"/>
      <c r="E314" s="740" t="s">
        <v>1078</v>
      </c>
      <c r="F314" s="726" t="s">
        <v>1684</v>
      </c>
      <c r="G314" s="741">
        <v>1</v>
      </c>
      <c r="H314" s="742" t="s">
        <v>720</v>
      </c>
      <c r="I314" s="743"/>
      <c r="J314" s="730">
        <f>+I314*G314</f>
        <v>0</v>
      </c>
      <c r="K314" s="744" t="s">
        <v>852</v>
      </c>
    </row>
    <row r="315" spans="1:11" s="484" customFormat="1" ht="32.25" customHeight="1">
      <c r="A315" s="464">
        <f t="shared" si="37"/>
        <v>13</v>
      </c>
      <c r="B315" s="506"/>
      <c r="C315" s="507"/>
      <c r="D315" s="508"/>
      <c r="E315" s="514" t="s">
        <v>1078</v>
      </c>
      <c r="F315" s="510" t="s">
        <v>1096</v>
      </c>
      <c r="G315" s="511">
        <v>1</v>
      </c>
      <c r="H315" s="512" t="s">
        <v>720</v>
      </c>
      <c r="I315" s="277"/>
      <c r="J315" s="278">
        <f t="shared" si="36"/>
        <v>0</v>
      </c>
      <c r="K315" s="513" t="s">
        <v>852</v>
      </c>
    </row>
    <row r="316" spans="1:11" s="484" customFormat="1" ht="32.25" customHeight="1">
      <c r="A316" s="464">
        <f t="shared" si="37"/>
        <v>14</v>
      </c>
      <c r="B316" s="506"/>
      <c r="C316" s="507"/>
      <c r="D316" s="508"/>
      <c r="E316" s="514" t="s">
        <v>1078</v>
      </c>
      <c r="F316" s="510" t="s">
        <v>1097</v>
      </c>
      <c r="G316" s="511">
        <v>1</v>
      </c>
      <c r="H316" s="512" t="s">
        <v>720</v>
      </c>
      <c r="I316" s="277"/>
      <c r="J316" s="278">
        <f t="shared" si="36"/>
        <v>0</v>
      </c>
      <c r="K316" s="513" t="s">
        <v>852</v>
      </c>
    </row>
    <row r="317" spans="1:11" s="484" customFormat="1" ht="32.25" customHeight="1">
      <c r="A317" s="464">
        <f t="shared" si="37"/>
        <v>15</v>
      </c>
      <c r="B317" s="506"/>
      <c r="C317" s="507"/>
      <c r="D317" s="508"/>
      <c r="E317" s="514"/>
      <c r="F317" s="510"/>
      <c r="G317" s="511"/>
      <c r="H317" s="512"/>
      <c r="I317" s="279" t="s">
        <v>845</v>
      </c>
      <c r="J317" s="278">
        <f>SUM(J261:J316)</f>
        <v>0</v>
      </c>
      <c r="K317" s="513"/>
    </row>
    <row r="318" spans="1:11" s="484" customFormat="1" ht="32.25" customHeight="1" thickBot="1">
      <c r="A318" s="464">
        <f t="shared" si="37"/>
        <v>16</v>
      </c>
      <c r="B318" s="506"/>
      <c r="C318" s="507"/>
      <c r="D318" s="508"/>
      <c r="E318" s="547"/>
      <c r="F318" s="510"/>
      <c r="G318" s="511"/>
      <c r="H318" s="512"/>
      <c r="I318" s="277"/>
      <c r="J318" s="278"/>
      <c r="K318" s="513"/>
    </row>
    <row r="319" spans="1:11" s="484" customFormat="1" ht="32.25" customHeight="1" thickBot="1">
      <c r="A319" s="464">
        <f t="shared" si="37"/>
        <v>17</v>
      </c>
      <c r="B319" s="506"/>
      <c r="C319" s="272" t="s">
        <v>829</v>
      </c>
      <c r="D319" s="502"/>
      <c r="E319" s="273" t="str">
        <f>+E6</f>
        <v>Ⅲ.電気設備改修　</v>
      </c>
      <c r="F319" s="274"/>
      <c r="G319" s="503" t="s">
        <v>1022</v>
      </c>
      <c r="H319" s="504"/>
      <c r="I319" s="505"/>
      <c r="J319" s="273" t="s">
        <v>1098</v>
      </c>
      <c r="K319" s="275"/>
    </row>
    <row r="320" spans="1:11" s="484" customFormat="1" ht="32.25" customHeight="1">
      <c r="A320" s="464">
        <f t="shared" si="37"/>
        <v>18</v>
      </c>
      <c r="B320" s="506"/>
      <c r="C320" s="550" t="s">
        <v>832</v>
      </c>
      <c r="D320" s="551"/>
      <c r="E320" s="734" t="s">
        <v>887</v>
      </c>
      <c r="F320" s="735" t="s">
        <v>1756</v>
      </c>
      <c r="G320" s="736">
        <v>17</v>
      </c>
      <c r="H320" s="737" t="s">
        <v>38</v>
      </c>
      <c r="I320" s="738"/>
      <c r="J320" s="739">
        <f>+I320*G320</f>
        <v>0</v>
      </c>
      <c r="K320" s="753" t="s">
        <v>721</v>
      </c>
    </row>
    <row r="321" spans="1:12" s="484" customFormat="1" ht="32.25" customHeight="1">
      <c r="A321" s="464">
        <f t="shared" si="37"/>
        <v>19</v>
      </c>
      <c r="B321" s="506"/>
      <c r="C321" s="507"/>
      <c r="D321" s="508"/>
      <c r="E321" s="514"/>
      <c r="F321" s="510"/>
      <c r="G321" s="511"/>
      <c r="H321" s="512"/>
      <c r="I321" s="279" t="s">
        <v>835</v>
      </c>
      <c r="J321" s="278">
        <f>SUM(J320:J320)</f>
        <v>0</v>
      </c>
      <c r="K321" s="744"/>
    </row>
    <row r="322" spans="1:12" s="484" customFormat="1" ht="32.25" customHeight="1" thickBot="1">
      <c r="A322" s="464">
        <f t="shared" si="37"/>
        <v>20</v>
      </c>
      <c r="B322" s="506"/>
      <c r="C322" s="515"/>
      <c r="D322" s="516"/>
      <c r="E322" s="517"/>
      <c r="F322" s="518"/>
      <c r="G322" s="519"/>
      <c r="H322" s="520"/>
      <c r="I322" s="294"/>
      <c r="J322" s="281"/>
      <c r="K322" s="754"/>
    </row>
    <row r="323" spans="1:12" s="484" customFormat="1" ht="32.25" customHeight="1" thickTop="1">
      <c r="A323" s="464">
        <f t="shared" si="37"/>
        <v>21</v>
      </c>
      <c r="B323" s="506"/>
      <c r="C323" s="550" t="s">
        <v>1736</v>
      </c>
      <c r="D323" s="551"/>
      <c r="E323" s="734" t="s">
        <v>1736</v>
      </c>
      <c r="F323" s="735" t="s">
        <v>1685</v>
      </c>
      <c r="G323" s="736">
        <v>14</v>
      </c>
      <c r="H323" s="737" t="s">
        <v>74</v>
      </c>
      <c r="I323" s="752"/>
      <c r="J323" s="739">
        <f t="shared" ref="J323:J326" si="38">+I323*G323</f>
        <v>0</v>
      </c>
      <c r="K323" s="753" t="s">
        <v>721</v>
      </c>
    </row>
    <row r="324" spans="1:12" s="484" customFormat="1" ht="32.25" customHeight="1">
      <c r="A324" s="464">
        <f t="shared" si="37"/>
        <v>22</v>
      </c>
      <c r="B324" s="506"/>
      <c r="C324" s="550"/>
      <c r="D324" s="551"/>
      <c r="E324" s="552"/>
      <c r="F324" s="735" t="s">
        <v>1757</v>
      </c>
      <c r="G324" s="736">
        <v>14</v>
      </c>
      <c r="H324" s="737" t="s">
        <v>74</v>
      </c>
      <c r="I324" s="752"/>
      <c r="J324" s="739">
        <f t="shared" si="38"/>
        <v>0</v>
      </c>
      <c r="K324" s="753" t="s">
        <v>721</v>
      </c>
    </row>
    <row r="325" spans="1:12" s="484" customFormat="1" ht="32.25" customHeight="1">
      <c r="A325" s="464">
        <f t="shared" si="37"/>
        <v>23</v>
      </c>
      <c r="B325" s="506"/>
      <c r="C325" s="550"/>
      <c r="D325" s="551"/>
      <c r="E325" s="552"/>
      <c r="F325" s="735" t="s">
        <v>1100</v>
      </c>
      <c r="G325" s="736">
        <v>37</v>
      </c>
      <c r="H325" s="737" t="s">
        <v>74</v>
      </c>
      <c r="I325" s="752"/>
      <c r="J325" s="739">
        <f t="shared" si="38"/>
        <v>0</v>
      </c>
      <c r="K325" s="753" t="s">
        <v>721</v>
      </c>
    </row>
    <row r="326" spans="1:12" s="484" customFormat="1" ht="32.25" customHeight="1">
      <c r="A326" s="464">
        <f t="shared" si="37"/>
        <v>24</v>
      </c>
      <c r="B326" s="506"/>
      <c r="C326" s="550"/>
      <c r="D326" s="551"/>
      <c r="E326" s="552"/>
      <c r="F326" s="735" t="s">
        <v>1758</v>
      </c>
      <c r="G326" s="736">
        <v>13</v>
      </c>
      <c r="H326" s="737" t="s">
        <v>74</v>
      </c>
      <c r="I326" s="752"/>
      <c r="J326" s="739">
        <f t="shared" si="38"/>
        <v>0</v>
      </c>
      <c r="K326" s="753" t="s">
        <v>721</v>
      </c>
    </row>
    <row r="327" spans="1:12" s="484" customFormat="1" ht="32.25" customHeight="1">
      <c r="A327" s="464">
        <f t="shared" ref="A327:A390" si="39">IF(A326=27,1,A326+1)</f>
        <v>25</v>
      </c>
      <c r="B327" s="506"/>
      <c r="C327" s="550"/>
      <c r="D327" s="551"/>
      <c r="E327" s="552"/>
      <c r="F327" s="735" t="s">
        <v>1686</v>
      </c>
      <c r="G327" s="736">
        <v>22</v>
      </c>
      <c r="H327" s="737" t="s">
        <v>74</v>
      </c>
      <c r="I327" s="752"/>
      <c r="J327" s="739">
        <f t="shared" ref="J327:J328" si="40">+I327*G327</f>
        <v>0</v>
      </c>
      <c r="K327" s="753" t="s">
        <v>721</v>
      </c>
    </row>
    <row r="328" spans="1:12" s="484" customFormat="1" ht="32.25" customHeight="1">
      <c r="A328" s="464">
        <f t="shared" si="39"/>
        <v>26</v>
      </c>
      <c r="B328" s="506"/>
      <c r="C328" s="550"/>
      <c r="D328" s="551"/>
      <c r="E328" s="552"/>
      <c r="F328" s="735" t="s">
        <v>1109</v>
      </c>
      <c r="G328" s="736">
        <v>33</v>
      </c>
      <c r="H328" s="737" t="s">
        <v>74</v>
      </c>
      <c r="I328" s="752"/>
      <c r="J328" s="739">
        <f t="shared" si="40"/>
        <v>0</v>
      </c>
      <c r="K328" s="753" t="s">
        <v>721</v>
      </c>
    </row>
    <row r="329" spans="1:12" s="484" customFormat="1" ht="32.25" customHeight="1">
      <c r="A329" s="464">
        <f t="shared" si="39"/>
        <v>27</v>
      </c>
      <c r="B329" s="506"/>
      <c r="C329" s="550"/>
      <c r="D329" s="551"/>
      <c r="E329" s="552"/>
      <c r="F329" s="735" t="s">
        <v>1113</v>
      </c>
      <c r="G329" s="736">
        <v>36</v>
      </c>
      <c r="H329" s="737" t="s">
        <v>74</v>
      </c>
      <c r="I329" s="752"/>
      <c r="J329" s="739">
        <f t="shared" ref="J329:J330" si="41">+I329*G329</f>
        <v>0</v>
      </c>
      <c r="K329" s="753" t="s">
        <v>721</v>
      </c>
    </row>
    <row r="330" spans="1:12" s="484" customFormat="1" ht="32.25" customHeight="1">
      <c r="A330" s="464">
        <f t="shared" si="39"/>
        <v>1</v>
      </c>
      <c r="B330" s="506"/>
      <c r="C330" s="550"/>
      <c r="D330" s="551"/>
      <c r="E330" s="552"/>
      <c r="F330" s="735" t="s">
        <v>1687</v>
      </c>
      <c r="G330" s="736">
        <v>14</v>
      </c>
      <c r="H330" s="737" t="s">
        <v>74</v>
      </c>
      <c r="I330" s="752"/>
      <c r="J330" s="739">
        <f t="shared" si="41"/>
        <v>0</v>
      </c>
      <c r="K330" s="753" t="s">
        <v>721</v>
      </c>
    </row>
    <row r="331" spans="1:12" s="484" customFormat="1" ht="32.25" customHeight="1">
      <c r="A331" s="464">
        <f t="shared" si="39"/>
        <v>2</v>
      </c>
      <c r="B331" s="506"/>
      <c r="C331" s="507"/>
      <c r="D331" s="508"/>
      <c r="E331" s="514"/>
      <c r="F331" s="510"/>
      <c r="G331" s="511"/>
      <c r="H331" s="512"/>
      <c r="I331" s="305" t="s">
        <v>965</v>
      </c>
      <c r="J331" s="278">
        <f>SUM(J323:J330)</f>
        <v>0</v>
      </c>
      <c r="K331" s="560"/>
    </row>
    <row r="332" spans="1:12" s="484" customFormat="1" ht="32.25" customHeight="1" thickBot="1">
      <c r="A332" s="464">
        <f t="shared" si="39"/>
        <v>3</v>
      </c>
      <c r="B332" s="506"/>
      <c r="C332" s="515"/>
      <c r="D332" s="516"/>
      <c r="E332" s="517"/>
      <c r="F332" s="518"/>
      <c r="G332" s="519"/>
      <c r="H332" s="520"/>
      <c r="I332" s="310"/>
      <c r="J332" s="281"/>
      <c r="K332" s="569"/>
    </row>
    <row r="333" spans="1:12" s="484" customFormat="1" ht="32.25" customHeight="1" thickTop="1">
      <c r="A333" s="464">
        <f t="shared" si="39"/>
        <v>4</v>
      </c>
      <c r="B333" s="506"/>
      <c r="C333" s="550" t="s">
        <v>980</v>
      </c>
      <c r="D333" s="551"/>
      <c r="E333" s="734" t="s">
        <v>727</v>
      </c>
      <c r="F333" s="735" t="s">
        <v>1101</v>
      </c>
      <c r="G333" s="736">
        <v>16</v>
      </c>
      <c r="H333" s="737" t="s">
        <v>74</v>
      </c>
      <c r="I333" s="752"/>
      <c r="J333" s="739">
        <f t="shared" ref="J333:J336" si="42">+I333*G333</f>
        <v>0</v>
      </c>
      <c r="K333" s="753" t="s">
        <v>721</v>
      </c>
    </row>
    <row r="334" spans="1:12" s="484" customFormat="1" ht="32.25" customHeight="1">
      <c r="A334" s="464">
        <f t="shared" si="39"/>
        <v>5</v>
      </c>
      <c r="B334" s="506"/>
      <c r="C334" s="550"/>
      <c r="D334" s="551"/>
      <c r="E334" s="734" t="s">
        <v>727</v>
      </c>
      <c r="F334" s="735" t="s">
        <v>902</v>
      </c>
      <c r="G334" s="736">
        <v>26</v>
      </c>
      <c r="H334" s="737" t="s">
        <v>74</v>
      </c>
      <c r="I334" s="752"/>
      <c r="J334" s="739">
        <f t="shared" si="42"/>
        <v>0</v>
      </c>
      <c r="K334" s="753" t="s">
        <v>721</v>
      </c>
    </row>
    <row r="335" spans="1:12" s="484" customFormat="1" ht="32.25" customHeight="1">
      <c r="A335" s="464">
        <f t="shared" si="39"/>
        <v>6</v>
      </c>
      <c r="B335" s="506"/>
      <c r="C335" s="550"/>
      <c r="D335" s="551"/>
      <c r="E335" s="734" t="s">
        <v>727</v>
      </c>
      <c r="F335" s="735" t="s">
        <v>1102</v>
      </c>
      <c r="G335" s="736">
        <v>29</v>
      </c>
      <c r="H335" s="737" t="s">
        <v>74</v>
      </c>
      <c r="I335" s="752"/>
      <c r="J335" s="739">
        <f t="shared" si="42"/>
        <v>0</v>
      </c>
      <c r="K335" s="753" t="s">
        <v>721</v>
      </c>
    </row>
    <row r="336" spans="1:12" s="571" customFormat="1" ht="32.25" customHeight="1">
      <c r="A336" s="464">
        <f t="shared" si="39"/>
        <v>7</v>
      </c>
      <c r="B336" s="570"/>
      <c r="C336" s="507"/>
      <c r="D336" s="508"/>
      <c r="E336" s="740" t="s">
        <v>1103</v>
      </c>
      <c r="F336" s="726" t="s">
        <v>1104</v>
      </c>
      <c r="G336" s="741">
        <v>4</v>
      </c>
      <c r="H336" s="742" t="s">
        <v>52</v>
      </c>
      <c r="I336" s="748"/>
      <c r="J336" s="730">
        <f t="shared" si="42"/>
        <v>0</v>
      </c>
      <c r="K336" s="744" t="s">
        <v>721</v>
      </c>
      <c r="L336" s="484"/>
    </row>
    <row r="337" spans="1:12" s="571" customFormat="1" ht="32.25" customHeight="1">
      <c r="A337" s="464">
        <f t="shared" si="39"/>
        <v>8</v>
      </c>
      <c r="B337" s="570"/>
      <c r="C337" s="507"/>
      <c r="D337" s="508"/>
      <c r="E337" s="514"/>
      <c r="F337" s="510"/>
      <c r="G337" s="511"/>
      <c r="H337" s="512"/>
      <c r="I337" s="305" t="s">
        <v>99</v>
      </c>
      <c r="J337" s="278">
        <f>SUM(J333:J336)</f>
        <v>0</v>
      </c>
      <c r="K337" s="560"/>
      <c r="L337" s="487"/>
    </row>
    <row r="338" spans="1:12" s="484" customFormat="1" ht="32.25" customHeight="1" thickBot="1">
      <c r="A338" s="464">
        <f t="shared" si="39"/>
        <v>9</v>
      </c>
      <c r="B338" s="506"/>
      <c r="C338" s="515"/>
      <c r="D338" s="516"/>
      <c r="E338" s="517"/>
      <c r="F338" s="518"/>
      <c r="G338" s="519"/>
      <c r="H338" s="520"/>
      <c r="I338" s="309"/>
      <c r="J338" s="281"/>
      <c r="K338" s="569"/>
    </row>
    <row r="339" spans="1:12" s="484" customFormat="1" ht="32.25" customHeight="1" thickTop="1">
      <c r="A339" s="464">
        <f t="shared" si="39"/>
        <v>10</v>
      </c>
      <c r="B339" s="506"/>
      <c r="C339" s="550" t="s">
        <v>1759</v>
      </c>
      <c r="D339" s="551"/>
      <c r="E339" s="734" t="s">
        <v>1740</v>
      </c>
      <c r="F339" s="735" t="s">
        <v>1741</v>
      </c>
      <c r="G339" s="736">
        <v>4</v>
      </c>
      <c r="H339" s="737" t="s">
        <v>210</v>
      </c>
      <c r="I339" s="752"/>
      <c r="J339" s="739">
        <f t="shared" ref="J339:J340" si="43">+I339*G339</f>
        <v>0</v>
      </c>
      <c r="K339" s="755" t="s">
        <v>721</v>
      </c>
    </row>
    <row r="340" spans="1:12" s="484" customFormat="1" ht="32.25" customHeight="1">
      <c r="A340" s="464">
        <f t="shared" si="39"/>
        <v>11</v>
      </c>
      <c r="B340" s="506"/>
      <c r="C340" s="550"/>
      <c r="D340" s="551"/>
      <c r="E340" s="552" t="s">
        <v>943</v>
      </c>
      <c r="F340" s="553" t="s">
        <v>1105</v>
      </c>
      <c r="G340" s="554">
        <v>2</v>
      </c>
      <c r="H340" s="555" t="s">
        <v>210</v>
      </c>
      <c r="I340" s="299"/>
      <c r="J340" s="293">
        <f t="shared" si="43"/>
        <v>0</v>
      </c>
      <c r="K340" s="568" t="s">
        <v>721</v>
      </c>
    </row>
    <row r="341" spans="1:12" s="484" customFormat="1" ht="32.25" customHeight="1">
      <c r="A341" s="464">
        <f t="shared" si="39"/>
        <v>12</v>
      </c>
      <c r="B341" s="506"/>
      <c r="C341" s="507"/>
      <c r="D341" s="508"/>
      <c r="E341" s="514"/>
      <c r="F341" s="510"/>
      <c r="G341" s="511"/>
      <c r="H341" s="512"/>
      <c r="I341" s="305" t="s">
        <v>99</v>
      </c>
      <c r="J341" s="278">
        <f>SUM(J339:J340)</f>
        <v>0</v>
      </c>
      <c r="K341" s="560"/>
    </row>
    <row r="342" spans="1:12" s="484" customFormat="1" ht="32.25" customHeight="1" thickBot="1">
      <c r="A342" s="464">
        <f t="shared" si="39"/>
        <v>13</v>
      </c>
      <c r="B342" s="506"/>
      <c r="C342" s="515"/>
      <c r="D342" s="516"/>
      <c r="E342" s="517"/>
      <c r="F342" s="518"/>
      <c r="G342" s="519"/>
      <c r="H342" s="520"/>
      <c r="I342" s="309"/>
      <c r="J342" s="281"/>
      <c r="K342" s="569"/>
    </row>
    <row r="343" spans="1:12" s="484" customFormat="1" ht="32.25" customHeight="1" thickTop="1">
      <c r="A343" s="464">
        <f t="shared" si="39"/>
        <v>14</v>
      </c>
      <c r="B343" s="506"/>
      <c r="C343" s="756" t="s">
        <v>1760</v>
      </c>
      <c r="D343" s="757"/>
      <c r="E343" s="734" t="s">
        <v>1761</v>
      </c>
      <c r="F343" s="735" t="s">
        <v>1106</v>
      </c>
      <c r="G343" s="736">
        <v>16</v>
      </c>
      <c r="H343" s="737" t="s">
        <v>74</v>
      </c>
      <c r="I343" s="752"/>
      <c r="J343" s="739">
        <f>+I343*G343</f>
        <v>0</v>
      </c>
      <c r="K343" s="556" t="s">
        <v>843</v>
      </c>
    </row>
    <row r="344" spans="1:12" s="484" customFormat="1" ht="32.25" customHeight="1">
      <c r="A344" s="464">
        <f t="shared" si="39"/>
        <v>15</v>
      </c>
      <c r="B344" s="506"/>
      <c r="C344" s="522"/>
      <c r="D344" s="523"/>
      <c r="E344" s="524"/>
      <c r="F344" s="525"/>
      <c r="G344" s="526"/>
      <c r="H344" s="527"/>
      <c r="I344" s="311" t="s">
        <v>99</v>
      </c>
      <c r="J344" s="285">
        <f>SUM(J343)</f>
        <v>0</v>
      </c>
      <c r="K344" s="572"/>
    </row>
    <row r="345" spans="1:12" s="484" customFormat="1" ht="32.25" customHeight="1" thickBot="1">
      <c r="A345" s="464">
        <f t="shared" si="39"/>
        <v>16</v>
      </c>
      <c r="B345" s="506"/>
      <c r="C345" s="515"/>
      <c r="D345" s="516"/>
      <c r="E345" s="517"/>
      <c r="F345" s="518"/>
      <c r="G345" s="519"/>
      <c r="H345" s="520"/>
      <c r="I345" s="310"/>
      <c r="J345" s="281"/>
      <c r="K345" s="569"/>
    </row>
    <row r="346" spans="1:12" s="484" customFormat="1" ht="32.25" customHeight="1" thickTop="1">
      <c r="A346" s="464">
        <f t="shared" si="39"/>
        <v>17</v>
      </c>
      <c r="B346" s="506"/>
      <c r="C346" s="750" t="s">
        <v>1749</v>
      </c>
      <c r="D346" s="724"/>
      <c r="E346" s="740" t="s">
        <v>1750</v>
      </c>
      <c r="F346" s="726" t="s">
        <v>1751</v>
      </c>
      <c r="G346" s="741">
        <v>6</v>
      </c>
      <c r="H346" s="742" t="s">
        <v>1006</v>
      </c>
      <c r="I346" s="748"/>
      <c r="J346" s="730">
        <f t="shared" ref="J346" si="44">+I346*G346</f>
        <v>0</v>
      </c>
      <c r="K346" s="513"/>
    </row>
    <row r="347" spans="1:12" s="484" customFormat="1" ht="32.25" customHeight="1">
      <c r="A347" s="464">
        <f t="shared" si="39"/>
        <v>18</v>
      </c>
      <c r="B347" s="506"/>
      <c r="C347" s="507"/>
      <c r="D347" s="508"/>
      <c r="E347" s="514"/>
      <c r="F347" s="510"/>
      <c r="G347" s="511"/>
      <c r="H347" s="512"/>
      <c r="I347" s="305" t="s">
        <v>99</v>
      </c>
      <c r="J347" s="278">
        <f>SUM(J346)</f>
        <v>0</v>
      </c>
      <c r="K347" s="513"/>
      <c r="L347" s="487"/>
    </row>
    <row r="348" spans="1:12" s="484" customFormat="1" ht="32.25" customHeight="1" thickBot="1">
      <c r="A348" s="464">
        <f t="shared" si="39"/>
        <v>19</v>
      </c>
      <c r="B348" s="506"/>
      <c r="C348" s="507"/>
      <c r="D348" s="508"/>
      <c r="E348" s="514"/>
      <c r="F348" s="510"/>
      <c r="G348" s="511"/>
      <c r="H348" s="512"/>
      <c r="I348" s="305"/>
      <c r="J348" s="564"/>
      <c r="K348" s="560"/>
    </row>
    <row r="349" spans="1:12" s="484" customFormat="1" ht="32.25" customHeight="1" thickBot="1">
      <c r="A349" s="464">
        <f t="shared" si="39"/>
        <v>20</v>
      </c>
      <c r="B349" s="506"/>
      <c r="C349" s="272" t="s">
        <v>829</v>
      </c>
      <c r="D349" s="502"/>
      <c r="E349" s="273" t="str">
        <f>+$E$6</f>
        <v>Ⅲ.電気設備改修　</v>
      </c>
      <c r="F349" s="274"/>
      <c r="G349" s="503" t="s">
        <v>1022</v>
      </c>
      <c r="H349" s="504"/>
      <c r="I349" s="505"/>
      <c r="J349" s="273" t="s">
        <v>1107</v>
      </c>
      <c r="K349" s="275"/>
    </row>
    <row r="350" spans="1:12" s="484" customFormat="1" ht="32.25" customHeight="1">
      <c r="A350" s="464">
        <f t="shared" si="39"/>
        <v>21</v>
      </c>
      <c r="B350" s="506"/>
      <c r="C350" s="550" t="s">
        <v>832</v>
      </c>
      <c r="D350" s="551"/>
      <c r="E350" s="552" t="s">
        <v>887</v>
      </c>
      <c r="F350" s="553" t="s">
        <v>1108</v>
      </c>
      <c r="G350" s="554">
        <v>65</v>
      </c>
      <c r="H350" s="555" t="s">
        <v>38</v>
      </c>
      <c r="I350" s="291"/>
      <c r="J350" s="293">
        <f>+I350*G350</f>
        <v>0</v>
      </c>
      <c r="K350" s="556" t="s">
        <v>721</v>
      </c>
    </row>
    <row r="351" spans="1:12" s="484" customFormat="1" ht="32.25" customHeight="1">
      <c r="A351" s="464">
        <f t="shared" si="39"/>
        <v>22</v>
      </c>
      <c r="B351" s="506"/>
      <c r="C351" s="507"/>
      <c r="D351" s="508"/>
      <c r="E351" s="514"/>
      <c r="F351" s="510"/>
      <c r="G351" s="511"/>
      <c r="H351" s="512"/>
      <c r="I351" s="279" t="s">
        <v>835</v>
      </c>
      <c r="J351" s="278">
        <f>SUM(J350:J350)</f>
        <v>0</v>
      </c>
      <c r="K351" s="513"/>
    </row>
    <row r="352" spans="1:12" s="484" customFormat="1" ht="32.25" customHeight="1" thickBot="1">
      <c r="A352" s="464">
        <f t="shared" si="39"/>
        <v>23</v>
      </c>
      <c r="B352" s="506"/>
      <c r="C352" s="515"/>
      <c r="D352" s="516"/>
      <c r="E352" s="517"/>
      <c r="F352" s="518"/>
      <c r="G352" s="519"/>
      <c r="H352" s="520"/>
      <c r="I352" s="294"/>
      <c r="J352" s="281"/>
      <c r="K352" s="521"/>
    </row>
    <row r="353" spans="1:11" s="484" customFormat="1" ht="32.25" customHeight="1" thickTop="1">
      <c r="A353" s="464">
        <f t="shared" si="39"/>
        <v>24</v>
      </c>
      <c r="B353" s="506"/>
      <c r="C353" s="550" t="s">
        <v>726</v>
      </c>
      <c r="D353" s="551"/>
      <c r="E353" s="734" t="s">
        <v>1736</v>
      </c>
      <c r="F353" s="735" t="s">
        <v>1099</v>
      </c>
      <c r="G353" s="736">
        <v>60</v>
      </c>
      <c r="H353" s="737" t="s">
        <v>74</v>
      </c>
      <c r="I353" s="752"/>
      <c r="J353" s="739">
        <f t="shared" ref="J353:J372" si="45">+I353*G353</f>
        <v>0</v>
      </c>
      <c r="K353" s="753" t="s">
        <v>721</v>
      </c>
    </row>
    <row r="354" spans="1:11" s="484" customFormat="1" ht="32.25" customHeight="1">
      <c r="A354" s="464">
        <f t="shared" si="39"/>
        <v>25</v>
      </c>
      <c r="B354" s="506"/>
      <c r="C354" s="550"/>
      <c r="D354" s="551"/>
      <c r="E354" s="552"/>
      <c r="F354" s="735" t="s">
        <v>1109</v>
      </c>
      <c r="G354" s="736">
        <v>43</v>
      </c>
      <c r="H354" s="737" t="s">
        <v>74</v>
      </c>
      <c r="I354" s="752"/>
      <c r="J354" s="739">
        <f t="shared" si="45"/>
        <v>0</v>
      </c>
      <c r="K354" s="753" t="s">
        <v>721</v>
      </c>
    </row>
    <row r="355" spans="1:11" s="484" customFormat="1" ht="32.25" customHeight="1">
      <c r="A355" s="464">
        <f t="shared" si="39"/>
        <v>26</v>
      </c>
      <c r="B355" s="506"/>
      <c r="C355" s="550"/>
      <c r="D355" s="551"/>
      <c r="E355" s="552"/>
      <c r="F355" s="553" t="s">
        <v>1110</v>
      </c>
      <c r="G355" s="554">
        <v>5</v>
      </c>
      <c r="H355" s="555" t="s">
        <v>74</v>
      </c>
      <c r="I355" s="299"/>
      <c r="J355" s="293">
        <f t="shared" si="45"/>
        <v>0</v>
      </c>
      <c r="K355" s="556" t="s">
        <v>721</v>
      </c>
    </row>
    <row r="356" spans="1:11" s="484" customFormat="1" ht="32.25" customHeight="1">
      <c r="A356" s="464">
        <f t="shared" si="39"/>
        <v>27</v>
      </c>
      <c r="B356" s="506"/>
      <c r="C356" s="550"/>
      <c r="D356" s="551"/>
      <c r="E356" s="552"/>
      <c r="F356" s="553" t="s">
        <v>1111</v>
      </c>
      <c r="G356" s="554">
        <v>20</v>
      </c>
      <c r="H356" s="555" t="s">
        <v>74</v>
      </c>
      <c r="I356" s="299"/>
      <c r="J356" s="293">
        <f t="shared" si="45"/>
        <v>0</v>
      </c>
      <c r="K356" s="556" t="s">
        <v>721</v>
      </c>
    </row>
    <row r="357" spans="1:11" s="484" customFormat="1" ht="32.25" customHeight="1">
      <c r="A357" s="464">
        <f t="shared" si="39"/>
        <v>1</v>
      </c>
      <c r="B357" s="506"/>
      <c r="C357" s="550"/>
      <c r="D357" s="551"/>
      <c r="E357" s="552"/>
      <c r="F357" s="553" t="s">
        <v>1112</v>
      </c>
      <c r="G357" s="554">
        <v>16</v>
      </c>
      <c r="H357" s="555" t="s">
        <v>74</v>
      </c>
      <c r="I357" s="299"/>
      <c r="J357" s="293">
        <f t="shared" si="45"/>
        <v>0</v>
      </c>
      <c r="K357" s="556" t="s">
        <v>721</v>
      </c>
    </row>
    <row r="358" spans="1:11" s="484" customFormat="1" ht="32.25" customHeight="1">
      <c r="A358" s="464">
        <f t="shared" si="39"/>
        <v>2</v>
      </c>
      <c r="B358" s="506"/>
      <c r="C358" s="550"/>
      <c r="D358" s="551"/>
      <c r="E358" s="552"/>
      <c r="F358" s="553" t="s">
        <v>1113</v>
      </c>
      <c r="G358" s="554">
        <v>65</v>
      </c>
      <c r="H358" s="555" t="s">
        <v>74</v>
      </c>
      <c r="I358" s="299"/>
      <c r="J358" s="293">
        <f t="shared" si="45"/>
        <v>0</v>
      </c>
      <c r="K358" s="556" t="s">
        <v>721</v>
      </c>
    </row>
    <row r="359" spans="1:11" s="484" customFormat="1" ht="32.25" customHeight="1">
      <c r="A359" s="464">
        <f t="shared" si="39"/>
        <v>3</v>
      </c>
      <c r="B359" s="506"/>
      <c r="C359" s="550"/>
      <c r="D359" s="551"/>
      <c r="E359" s="552"/>
      <c r="F359" s="553" t="s">
        <v>1114</v>
      </c>
      <c r="G359" s="554">
        <v>34</v>
      </c>
      <c r="H359" s="555" t="s">
        <v>74</v>
      </c>
      <c r="I359" s="299"/>
      <c r="J359" s="293">
        <f t="shared" si="45"/>
        <v>0</v>
      </c>
      <c r="K359" s="556" t="s">
        <v>721</v>
      </c>
    </row>
    <row r="360" spans="1:11" s="484" customFormat="1" ht="32.25" customHeight="1">
      <c r="A360" s="464">
        <f t="shared" si="39"/>
        <v>4</v>
      </c>
      <c r="B360" s="506"/>
      <c r="C360" s="550"/>
      <c r="D360" s="551"/>
      <c r="E360" s="552"/>
      <c r="F360" s="735" t="s">
        <v>1115</v>
      </c>
      <c r="G360" s="736">
        <v>39</v>
      </c>
      <c r="H360" s="737" t="s">
        <v>74</v>
      </c>
      <c r="I360" s="752"/>
      <c r="J360" s="739">
        <f t="shared" si="45"/>
        <v>0</v>
      </c>
      <c r="K360" s="753" t="s">
        <v>721</v>
      </c>
    </row>
    <row r="361" spans="1:11" s="484" customFormat="1" ht="32.25" customHeight="1">
      <c r="A361" s="464">
        <f t="shared" si="39"/>
        <v>5</v>
      </c>
      <c r="B361" s="506"/>
      <c r="C361" s="550"/>
      <c r="D361" s="551"/>
      <c r="E361" s="552"/>
      <c r="F361" s="735" t="s">
        <v>1116</v>
      </c>
      <c r="G361" s="736">
        <v>39</v>
      </c>
      <c r="H361" s="737" t="s">
        <v>74</v>
      </c>
      <c r="I361" s="752"/>
      <c r="J361" s="739">
        <f t="shared" si="45"/>
        <v>0</v>
      </c>
      <c r="K361" s="753" t="s">
        <v>721</v>
      </c>
    </row>
    <row r="362" spans="1:11" s="484" customFormat="1" ht="32.25" customHeight="1">
      <c r="A362" s="464">
        <f t="shared" si="39"/>
        <v>6</v>
      </c>
      <c r="B362" s="506"/>
      <c r="C362" s="550"/>
      <c r="D362" s="551"/>
      <c r="E362" s="552"/>
      <c r="F362" s="553" t="s">
        <v>1117</v>
      </c>
      <c r="G362" s="554">
        <v>6</v>
      </c>
      <c r="H362" s="555" t="s">
        <v>74</v>
      </c>
      <c r="I362" s="299"/>
      <c r="J362" s="293">
        <f t="shared" si="45"/>
        <v>0</v>
      </c>
      <c r="K362" s="556" t="s">
        <v>721</v>
      </c>
    </row>
    <row r="363" spans="1:11" s="484" customFormat="1" ht="32.25" customHeight="1">
      <c r="A363" s="464">
        <f t="shared" si="39"/>
        <v>7</v>
      </c>
      <c r="B363" s="506"/>
      <c r="C363" s="550"/>
      <c r="D363" s="551"/>
      <c r="E363" s="552"/>
      <c r="F363" s="553" t="s">
        <v>1118</v>
      </c>
      <c r="G363" s="554">
        <v>36</v>
      </c>
      <c r="H363" s="555" t="s">
        <v>74</v>
      </c>
      <c r="I363" s="299"/>
      <c r="J363" s="293">
        <f t="shared" si="45"/>
        <v>0</v>
      </c>
      <c r="K363" s="556" t="s">
        <v>721</v>
      </c>
    </row>
    <row r="364" spans="1:11" s="484" customFormat="1" ht="32.25" customHeight="1">
      <c r="A364" s="464">
        <f t="shared" si="39"/>
        <v>8</v>
      </c>
      <c r="B364" s="506"/>
      <c r="C364" s="550"/>
      <c r="D364" s="551"/>
      <c r="E364" s="552"/>
      <c r="F364" s="553" t="s">
        <v>1119</v>
      </c>
      <c r="G364" s="554">
        <v>43</v>
      </c>
      <c r="H364" s="555" t="s">
        <v>74</v>
      </c>
      <c r="I364" s="299"/>
      <c r="J364" s="293">
        <f t="shared" si="45"/>
        <v>0</v>
      </c>
      <c r="K364" s="556" t="s">
        <v>721</v>
      </c>
    </row>
    <row r="365" spans="1:11" s="484" customFormat="1" ht="32.25" customHeight="1">
      <c r="A365" s="464">
        <f t="shared" si="39"/>
        <v>9</v>
      </c>
      <c r="B365" s="506"/>
      <c r="C365" s="550"/>
      <c r="D365" s="551"/>
      <c r="E365" s="552"/>
      <c r="F365" s="735" t="s">
        <v>1688</v>
      </c>
      <c r="G365" s="736">
        <v>27</v>
      </c>
      <c r="H365" s="737" t="s">
        <v>74</v>
      </c>
      <c r="I365" s="752"/>
      <c r="J365" s="739">
        <f t="shared" si="45"/>
        <v>0</v>
      </c>
      <c r="K365" s="753" t="s">
        <v>721</v>
      </c>
    </row>
    <row r="366" spans="1:11" s="484" customFormat="1" ht="32.25" customHeight="1">
      <c r="A366" s="464">
        <f t="shared" si="39"/>
        <v>10</v>
      </c>
      <c r="B366" s="506"/>
      <c r="C366" s="550"/>
      <c r="D366" s="551"/>
      <c r="E366" s="552"/>
      <c r="F366" s="735" t="s">
        <v>1689</v>
      </c>
      <c r="G366" s="736">
        <v>14</v>
      </c>
      <c r="H366" s="737" t="s">
        <v>74</v>
      </c>
      <c r="I366" s="752"/>
      <c r="J366" s="739">
        <f t="shared" si="45"/>
        <v>0</v>
      </c>
      <c r="K366" s="753" t="s">
        <v>721</v>
      </c>
    </row>
    <row r="367" spans="1:11" s="484" customFormat="1" ht="32.25" customHeight="1">
      <c r="A367" s="464">
        <f t="shared" si="39"/>
        <v>11</v>
      </c>
      <c r="B367" s="506"/>
      <c r="C367" s="550"/>
      <c r="D367" s="551"/>
      <c r="E367" s="552"/>
      <c r="F367" s="553" t="s">
        <v>1120</v>
      </c>
      <c r="G367" s="554">
        <v>19</v>
      </c>
      <c r="H367" s="555" t="s">
        <v>74</v>
      </c>
      <c r="I367" s="299"/>
      <c r="J367" s="293">
        <f t="shared" si="45"/>
        <v>0</v>
      </c>
      <c r="K367" s="556" t="s">
        <v>721</v>
      </c>
    </row>
    <row r="368" spans="1:11" s="484" customFormat="1" ht="32.25" customHeight="1">
      <c r="A368" s="464">
        <f t="shared" si="39"/>
        <v>12</v>
      </c>
      <c r="B368" s="506"/>
      <c r="C368" s="550"/>
      <c r="D368" s="551"/>
      <c r="E368" s="552"/>
      <c r="F368" s="553" t="s">
        <v>1121</v>
      </c>
      <c r="G368" s="554">
        <v>22</v>
      </c>
      <c r="H368" s="555" t="s">
        <v>74</v>
      </c>
      <c r="I368" s="299"/>
      <c r="J368" s="293">
        <f t="shared" si="45"/>
        <v>0</v>
      </c>
      <c r="K368" s="556" t="s">
        <v>721</v>
      </c>
    </row>
    <row r="369" spans="1:12" s="484" customFormat="1" ht="32.25" customHeight="1">
      <c r="A369" s="464">
        <f t="shared" si="39"/>
        <v>13</v>
      </c>
      <c r="B369" s="506"/>
      <c r="C369" s="550"/>
      <c r="D369" s="551"/>
      <c r="E369" s="552"/>
      <c r="F369" s="553" t="s">
        <v>1122</v>
      </c>
      <c r="G369" s="554">
        <v>24</v>
      </c>
      <c r="H369" s="555" t="s">
        <v>74</v>
      </c>
      <c r="I369" s="299"/>
      <c r="J369" s="293">
        <f t="shared" si="45"/>
        <v>0</v>
      </c>
      <c r="K369" s="556" t="s">
        <v>721</v>
      </c>
    </row>
    <row r="370" spans="1:12" s="484" customFormat="1" ht="32.25" customHeight="1">
      <c r="A370" s="464">
        <f t="shared" si="39"/>
        <v>14</v>
      </c>
      <c r="B370" s="506"/>
      <c r="C370" s="550"/>
      <c r="D370" s="551"/>
      <c r="E370" s="552"/>
      <c r="F370" s="553" t="s">
        <v>1123</v>
      </c>
      <c r="G370" s="554">
        <v>20</v>
      </c>
      <c r="H370" s="555" t="s">
        <v>74</v>
      </c>
      <c r="I370" s="299"/>
      <c r="J370" s="293">
        <f t="shared" si="45"/>
        <v>0</v>
      </c>
      <c r="K370" s="556" t="s">
        <v>721</v>
      </c>
    </row>
    <row r="371" spans="1:12" s="484" customFormat="1" ht="32.25" customHeight="1">
      <c r="A371" s="464">
        <f t="shared" si="39"/>
        <v>15</v>
      </c>
      <c r="B371" s="506"/>
      <c r="C371" s="550"/>
      <c r="D371" s="551"/>
      <c r="E371" s="552"/>
      <c r="F371" s="553" t="s">
        <v>1124</v>
      </c>
      <c r="G371" s="554">
        <v>13</v>
      </c>
      <c r="H371" s="555" t="s">
        <v>74</v>
      </c>
      <c r="I371" s="299"/>
      <c r="J371" s="293">
        <f t="shared" si="45"/>
        <v>0</v>
      </c>
      <c r="K371" s="556" t="s">
        <v>721</v>
      </c>
    </row>
    <row r="372" spans="1:12" s="484" customFormat="1" ht="32.25" customHeight="1">
      <c r="A372" s="464">
        <f t="shared" si="39"/>
        <v>16</v>
      </c>
      <c r="B372" s="506"/>
      <c r="C372" s="550"/>
      <c r="D372" s="551"/>
      <c r="E372" s="552"/>
      <c r="F372" s="553" t="s">
        <v>1125</v>
      </c>
      <c r="G372" s="554">
        <v>30</v>
      </c>
      <c r="H372" s="555" t="s">
        <v>74</v>
      </c>
      <c r="I372" s="299"/>
      <c r="J372" s="293">
        <f t="shared" si="45"/>
        <v>0</v>
      </c>
      <c r="K372" s="556" t="s">
        <v>721</v>
      </c>
    </row>
    <row r="373" spans="1:12" s="484" customFormat="1" ht="32.25" customHeight="1">
      <c r="A373" s="464">
        <f t="shared" si="39"/>
        <v>17</v>
      </c>
      <c r="B373" s="506"/>
      <c r="C373" s="507"/>
      <c r="D373" s="508"/>
      <c r="E373" s="514"/>
      <c r="F373" s="510"/>
      <c r="G373" s="511"/>
      <c r="H373" s="512"/>
      <c r="I373" s="305" t="s">
        <v>965</v>
      </c>
      <c r="J373" s="278">
        <f>SUM(J353:J372)</f>
        <v>0</v>
      </c>
      <c r="K373" s="560"/>
    </row>
    <row r="374" spans="1:12" s="484" customFormat="1" ht="32.25" customHeight="1" thickBot="1">
      <c r="A374" s="464">
        <f t="shared" si="39"/>
        <v>18</v>
      </c>
      <c r="B374" s="506"/>
      <c r="C374" s="515"/>
      <c r="D374" s="516"/>
      <c r="E374" s="517"/>
      <c r="F374" s="518"/>
      <c r="G374" s="519"/>
      <c r="H374" s="520"/>
      <c r="I374" s="310"/>
      <c r="J374" s="281"/>
      <c r="K374" s="569"/>
    </row>
    <row r="375" spans="1:12" s="484" customFormat="1" ht="32.25" customHeight="1" thickTop="1">
      <c r="A375" s="464">
        <f t="shared" si="39"/>
        <v>19</v>
      </c>
      <c r="B375" s="506"/>
      <c r="C375" s="550" t="s">
        <v>980</v>
      </c>
      <c r="D375" s="551"/>
      <c r="E375" s="552" t="s">
        <v>727</v>
      </c>
      <c r="F375" s="553" t="s">
        <v>1126</v>
      </c>
      <c r="G375" s="554">
        <v>24</v>
      </c>
      <c r="H375" s="555" t="s">
        <v>74</v>
      </c>
      <c r="I375" s="299"/>
      <c r="J375" s="293">
        <f t="shared" ref="J375:J382" si="46">+I375*G375</f>
        <v>0</v>
      </c>
      <c r="K375" s="556" t="s">
        <v>721</v>
      </c>
    </row>
    <row r="376" spans="1:12" s="484" customFormat="1" ht="32.25" customHeight="1">
      <c r="A376" s="464">
        <f t="shared" si="39"/>
        <v>20</v>
      </c>
      <c r="B376" s="506"/>
      <c r="C376" s="550"/>
      <c r="D376" s="551"/>
      <c r="E376" s="552" t="s">
        <v>727</v>
      </c>
      <c r="F376" s="553" t="s">
        <v>902</v>
      </c>
      <c r="G376" s="554">
        <v>97</v>
      </c>
      <c r="H376" s="555" t="s">
        <v>74</v>
      </c>
      <c r="I376" s="299"/>
      <c r="J376" s="293">
        <f t="shared" si="46"/>
        <v>0</v>
      </c>
      <c r="K376" s="556" t="s">
        <v>721</v>
      </c>
    </row>
    <row r="377" spans="1:12" s="484" customFormat="1" ht="32.25" customHeight="1">
      <c r="A377" s="464">
        <f t="shared" si="39"/>
        <v>21</v>
      </c>
      <c r="B377" s="506"/>
      <c r="C377" s="550"/>
      <c r="D377" s="551"/>
      <c r="E377" s="552" t="s">
        <v>727</v>
      </c>
      <c r="F377" s="553" t="s">
        <v>984</v>
      </c>
      <c r="G377" s="554">
        <v>5</v>
      </c>
      <c r="H377" s="555" t="s">
        <v>74</v>
      </c>
      <c r="I377" s="299"/>
      <c r="J377" s="293">
        <f t="shared" si="46"/>
        <v>0</v>
      </c>
      <c r="K377" s="556" t="s">
        <v>721</v>
      </c>
    </row>
    <row r="378" spans="1:12" s="484" customFormat="1" ht="32.25" customHeight="1">
      <c r="A378" s="464">
        <f t="shared" si="39"/>
        <v>22</v>
      </c>
      <c r="B378" s="506"/>
      <c r="C378" s="550"/>
      <c r="D378" s="551"/>
      <c r="E378" s="552" t="s">
        <v>727</v>
      </c>
      <c r="F378" s="553" t="s">
        <v>1127</v>
      </c>
      <c r="G378" s="554">
        <v>30</v>
      </c>
      <c r="H378" s="555" t="s">
        <v>74</v>
      </c>
      <c r="I378" s="299"/>
      <c r="J378" s="293">
        <f t="shared" si="46"/>
        <v>0</v>
      </c>
      <c r="K378" s="556" t="s">
        <v>721</v>
      </c>
    </row>
    <row r="379" spans="1:12" s="484" customFormat="1" ht="32.25" customHeight="1">
      <c r="A379" s="464">
        <f t="shared" si="39"/>
        <v>23</v>
      </c>
      <c r="B379" s="506"/>
      <c r="C379" s="550"/>
      <c r="D379" s="551"/>
      <c r="E379" s="552" t="s">
        <v>727</v>
      </c>
      <c r="F379" s="553" t="s">
        <v>1128</v>
      </c>
      <c r="G379" s="554">
        <v>23</v>
      </c>
      <c r="H379" s="555" t="s">
        <v>74</v>
      </c>
      <c r="I379" s="299"/>
      <c r="J379" s="293">
        <f t="shared" si="46"/>
        <v>0</v>
      </c>
      <c r="K379" s="556" t="s">
        <v>721</v>
      </c>
    </row>
    <row r="380" spans="1:12" s="484" customFormat="1" ht="32.25" customHeight="1">
      <c r="A380" s="464">
        <f t="shared" si="39"/>
        <v>24</v>
      </c>
      <c r="B380" s="506"/>
      <c r="C380" s="550"/>
      <c r="D380" s="551"/>
      <c r="E380" s="734" t="s">
        <v>1762</v>
      </c>
      <c r="F380" s="735" t="s">
        <v>1129</v>
      </c>
      <c r="G380" s="736">
        <v>26</v>
      </c>
      <c r="H380" s="737" t="s">
        <v>74</v>
      </c>
      <c r="I380" s="752"/>
      <c r="J380" s="739">
        <f t="shared" si="46"/>
        <v>0</v>
      </c>
      <c r="K380" s="753" t="s">
        <v>721</v>
      </c>
    </row>
    <row r="381" spans="1:12" s="484" customFormat="1" ht="32.25" customHeight="1">
      <c r="A381" s="464">
        <f t="shared" si="39"/>
        <v>25</v>
      </c>
      <c r="B381" s="506"/>
      <c r="C381" s="550"/>
      <c r="D381" s="551"/>
      <c r="E381" s="552" t="s">
        <v>727</v>
      </c>
      <c r="F381" s="553" t="s">
        <v>1039</v>
      </c>
      <c r="G381" s="554">
        <v>22</v>
      </c>
      <c r="H381" s="555" t="s">
        <v>74</v>
      </c>
      <c r="I381" s="299"/>
      <c r="J381" s="293">
        <f t="shared" si="46"/>
        <v>0</v>
      </c>
      <c r="K381" s="556" t="s">
        <v>721</v>
      </c>
    </row>
    <row r="382" spans="1:12" s="484" customFormat="1" ht="32.25" customHeight="1">
      <c r="A382" s="464">
        <f t="shared" si="39"/>
        <v>26</v>
      </c>
      <c r="B382" s="506"/>
      <c r="C382" s="550"/>
      <c r="D382" s="551"/>
      <c r="E382" s="734" t="s">
        <v>727</v>
      </c>
      <c r="F382" s="735" t="s">
        <v>1690</v>
      </c>
      <c r="G382" s="736">
        <v>14</v>
      </c>
      <c r="H382" s="737" t="s">
        <v>74</v>
      </c>
      <c r="I382" s="752"/>
      <c r="J382" s="739">
        <f t="shared" si="46"/>
        <v>0</v>
      </c>
      <c r="K382" s="753" t="s">
        <v>721</v>
      </c>
    </row>
    <row r="383" spans="1:12" s="571" customFormat="1" ht="32.25" customHeight="1">
      <c r="A383" s="464">
        <f t="shared" si="39"/>
        <v>27</v>
      </c>
      <c r="B383" s="570"/>
      <c r="C383" s="507"/>
      <c r="D383" s="508"/>
      <c r="E383" s="514"/>
      <c r="F383" s="510"/>
      <c r="G383" s="511"/>
      <c r="H383" s="512"/>
      <c r="I383" s="305" t="s">
        <v>99</v>
      </c>
      <c r="J383" s="278">
        <f>SUM(J375:J382)</f>
        <v>0</v>
      </c>
      <c r="K383" s="560"/>
      <c r="L383" s="487"/>
    </row>
    <row r="384" spans="1:12" s="484" customFormat="1" ht="32.25" customHeight="1" thickBot="1">
      <c r="A384" s="464">
        <f t="shared" si="39"/>
        <v>1</v>
      </c>
      <c r="B384" s="506"/>
      <c r="C384" s="515"/>
      <c r="D384" s="516"/>
      <c r="E384" s="517"/>
      <c r="F384" s="518"/>
      <c r="G384" s="519"/>
      <c r="H384" s="520"/>
      <c r="I384" s="309"/>
      <c r="J384" s="281"/>
      <c r="K384" s="569"/>
    </row>
    <row r="385" spans="1:11" s="484" customFormat="1" ht="32.25" customHeight="1" thickTop="1">
      <c r="A385" s="464">
        <f t="shared" si="39"/>
        <v>2</v>
      </c>
      <c r="B385" s="506"/>
      <c r="C385" s="550" t="s">
        <v>991</v>
      </c>
      <c r="D385" s="551"/>
      <c r="E385" s="552" t="s">
        <v>1130</v>
      </c>
      <c r="F385" s="553" t="s">
        <v>1131</v>
      </c>
      <c r="G385" s="554">
        <v>14</v>
      </c>
      <c r="H385" s="555" t="s">
        <v>17</v>
      </c>
      <c r="I385" s="299"/>
      <c r="J385" s="293">
        <f t="shared" ref="J385:J394" si="47">+I385*G385</f>
        <v>0</v>
      </c>
      <c r="K385" s="568"/>
    </row>
    <row r="386" spans="1:11" s="484" customFormat="1" ht="32.25" customHeight="1">
      <c r="A386" s="464">
        <f t="shared" si="39"/>
        <v>3</v>
      </c>
      <c r="B386" s="506"/>
      <c r="C386" s="550"/>
      <c r="D386" s="551"/>
      <c r="E386" s="552" t="s">
        <v>1132</v>
      </c>
      <c r="F386" s="553" t="s">
        <v>995</v>
      </c>
      <c r="G386" s="554">
        <v>42</v>
      </c>
      <c r="H386" s="555" t="s">
        <v>17</v>
      </c>
      <c r="I386" s="299"/>
      <c r="J386" s="293">
        <f t="shared" si="47"/>
        <v>0</v>
      </c>
      <c r="K386" s="568"/>
    </row>
    <row r="387" spans="1:11" s="484" customFormat="1" ht="32.25" customHeight="1">
      <c r="A387" s="464">
        <f t="shared" si="39"/>
        <v>4</v>
      </c>
      <c r="B387" s="506"/>
      <c r="C387" s="550"/>
      <c r="D387" s="551"/>
      <c r="E387" s="552" t="s">
        <v>996</v>
      </c>
      <c r="F387" s="553" t="s">
        <v>1133</v>
      </c>
      <c r="G387" s="554">
        <v>3</v>
      </c>
      <c r="H387" s="555" t="s">
        <v>61</v>
      </c>
      <c r="I387" s="299"/>
      <c r="J387" s="293">
        <f t="shared" si="47"/>
        <v>0</v>
      </c>
      <c r="K387" s="568"/>
    </row>
    <row r="388" spans="1:11" s="484" customFormat="1" ht="32.25" customHeight="1">
      <c r="A388" s="464">
        <f t="shared" si="39"/>
        <v>5</v>
      </c>
      <c r="B388" s="506"/>
      <c r="C388" s="550"/>
      <c r="D388" s="551"/>
      <c r="E388" s="552" t="s">
        <v>998</v>
      </c>
      <c r="F388" s="553"/>
      <c r="G388" s="554">
        <v>3</v>
      </c>
      <c r="H388" s="555" t="s">
        <v>61</v>
      </c>
      <c r="I388" s="299"/>
      <c r="J388" s="293">
        <f t="shared" si="47"/>
        <v>0</v>
      </c>
      <c r="K388" s="568"/>
    </row>
    <row r="389" spans="1:11" s="484" customFormat="1" ht="32.25" customHeight="1">
      <c r="A389" s="464">
        <f t="shared" si="39"/>
        <v>6</v>
      </c>
      <c r="B389" s="506"/>
      <c r="C389" s="550"/>
      <c r="D389" s="551"/>
      <c r="E389" s="552" t="s">
        <v>999</v>
      </c>
      <c r="F389" s="553"/>
      <c r="G389" s="554">
        <v>11</v>
      </c>
      <c r="H389" s="555" t="s">
        <v>61</v>
      </c>
      <c r="I389" s="299"/>
      <c r="J389" s="293">
        <f t="shared" si="47"/>
        <v>0</v>
      </c>
      <c r="K389" s="568"/>
    </row>
    <row r="390" spans="1:11" s="484" customFormat="1" ht="32.25" customHeight="1">
      <c r="A390" s="464">
        <f t="shared" si="39"/>
        <v>7</v>
      </c>
      <c r="B390" s="506"/>
      <c r="C390" s="550"/>
      <c r="D390" s="551"/>
      <c r="E390" s="552" t="s">
        <v>1134</v>
      </c>
      <c r="F390" s="553"/>
      <c r="G390" s="554">
        <v>11</v>
      </c>
      <c r="H390" s="555" t="s">
        <v>61</v>
      </c>
      <c r="I390" s="299"/>
      <c r="J390" s="293">
        <f t="shared" si="47"/>
        <v>0</v>
      </c>
      <c r="K390" s="568"/>
    </row>
    <row r="391" spans="1:11" s="484" customFormat="1" ht="32.25" customHeight="1">
      <c r="A391" s="464">
        <f t="shared" ref="A391:A454" si="48">IF(A390=27,1,A390+1)</f>
        <v>8</v>
      </c>
      <c r="B391" s="506"/>
      <c r="C391" s="550"/>
      <c r="D391" s="551"/>
      <c r="E391" s="552" t="s">
        <v>1000</v>
      </c>
      <c r="F391" s="553" t="s">
        <v>1135</v>
      </c>
      <c r="G391" s="554">
        <v>54</v>
      </c>
      <c r="H391" s="555" t="s">
        <v>61</v>
      </c>
      <c r="I391" s="299"/>
      <c r="J391" s="293">
        <f t="shared" si="47"/>
        <v>0</v>
      </c>
      <c r="K391" s="568"/>
    </row>
    <row r="392" spans="1:11" s="484" customFormat="1" ht="32.25" customHeight="1">
      <c r="A392" s="464">
        <f t="shared" si="48"/>
        <v>9</v>
      </c>
      <c r="B392" s="506"/>
      <c r="C392" s="550"/>
      <c r="D392" s="551"/>
      <c r="E392" s="552" t="s">
        <v>1136</v>
      </c>
      <c r="F392" s="553" t="s">
        <v>1137</v>
      </c>
      <c r="G392" s="554">
        <v>36</v>
      </c>
      <c r="H392" s="555" t="s">
        <v>61</v>
      </c>
      <c r="I392" s="299"/>
      <c r="J392" s="293">
        <f t="shared" si="47"/>
        <v>0</v>
      </c>
      <c r="K392" s="568"/>
    </row>
    <row r="393" spans="1:11" s="484" customFormat="1" ht="32.25" customHeight="1">
      <c r="A393" s="464">
        <f t="shared" si="48"/>
        <v>10</v>
      </c>
      <c r="B393" s="506"/>
      <c r="C393" s="550"/>
      <c r="D393" s="551"/>
      <c r="E393" s="552" t="s">
        <v>1138</v>
      </c>
      <c r="F393" s="553" t="s">
        <v>1139</v>
      </c>
      <c r="G393" s="554">
        <v>3</v>
      </c>
      <c r="H393" s="555" t="s">
        <v>61</v>
      </c>
      <c r="I393" s="299"/>
      <c r="J393" s="293">
        <f t="shared" si="47"/>
        <v>0</v>
      </c>
      <c r="K393" s="568"/>
    </row>
    <row r="394" spans="1:11" s="484" customFormat="1" ht="32.25" customHeight="1">
      <c r="A394" s="464">
        <f t="shared" si="48"/>
        <v>11</v>
      </c>
      <c r="B394" s="506"/>
      <c r="C394" s="550"/>
      <c r="D394" s="551"/>
      <c r="E394" s="552" t="s">
        <v>1138</v>
      </c>
      <c r="F394" s="553" t="s">
        <v>1140</v>
      </c>
      <c r="G394" s="554">
        <v>19</v>
      </c>
      <c r="H394" s="555" t="s">
        <v>61</v>
      </c>
      <c r="I394" s="299"/>
      <c r="J394" s="293">
        <f t="shared" si="47"/>
        <v>0</v>
      </c>
      <c r="K394" s="568"/>
    </row>
    <row r="395" spans="1:11" s="484" customFormat="1" ht="32.25" customHeight="1">
      <c r="A395" s="464">
        <f t="shared" si="48"/>
        <v>12</v>
      </c>
      <c r="B395" s="506"/>
      <c r="C395" s="507"/>
      <c r="D395" s="508"/>
      <c r="E395" s="514"/>
      <c r="F395" s="510"/>
      <c r="G395" s="511"/>
      <c r="H395" s="512"/>
      <c r="I395" s="305" t="s">
        <v>99</v>
      </c>
      <c r="J395" s="278">
        <f>SUM(J385:J394)</f>
        <v>0</v>
      </c>
      <c r="K395" s="560"/>
    </row>
    <row r="396" spans="1:11" s="484" customFormat="1" ht="32.25" customHeight="1" thickBot="1">
      <c r="A396" s="464">
        <f t="shared" si="48"/>
        <v>13</v>
      </c>
      <c r="B396" s="506"/>
      <c r="C396" s="515"/>
      <c r="D396" s="516"/>
      <c r="E396" s="517"/>
      <c r="F396" s="518"/>
      <c r="G396" s="519"/>
      <c r="H396" s="520"/>
      <c r="I396" s="309"/>
      <c r="J396" s="281"/>
      <c r="K396" s="569"/>
    </row>
    <row r="397" spans="1:11" s="484" customFormat="1" ht="32.25" customHeight="1" thickTop="1">
      <c r="A397" s="464">
        <f t="shared" si="48"/>
        <v>14</v>
      </c>
      <c r="B397" s="506"/>
      <c r="C397" s="529" t="s">
        <v>850</v>
      </c>
      <c r="D397" s="534"/>
      <c r="E397" s="530" t="s">
        <v>776</v>
      </c>
      <c r="F397" s="545" t="s">
        <v>1141</v>
      </c>
      <c r="G397" s="531">
        <v>1</v>
      </c>
      <c r="H397" s="532" t="s">
        <v>720</v>
      </c>
      <c r="I397" s="288"/>
      <c r="J397" s="283">
        <f t="shared" ref="J397:J428" si="49">+I397*G397</f>
        <v>0</v>
      </c>
      <c r="K397" s="533" t="s">
        <v>868</v>
      </c>
    </row>
    <row r="398" spans="1:11" s="484" customFormat="1" ht="32.25" customHeight="1">
      <c r="A398" s="464">
        <f t="shared" si="48"/>
        <v>15</v>
      </c>
      <c r="B398" s="506"/>
      <c r="C398" s="507"/>
      <c r="D398" s="508"/>
      <c r="E398" s="514" t="s">
        <v>776</v>
      </c>
      <c r="F398" s="510" t="s">
        <v>1142</v>
      </c>
      <c r="G398" s="511">
        <v>1</v>
      </c>
      <c r="H398" s="512" t="s">
        <v>720</v>
      </c>
      <c r="I398" s="277"/>
      <c r="J398" s="278">
        <f t="shared" si="49"/>
        <v>0</v>
      </c>
      <c r="K398" s="513" t="s">
        <v>868</v>
      </c>
    </row>
    <row r="399" spans="1:11" s="484" customFormat="1" ht="32.25" customHeight="1">
      <c r="A399" s="464">
        <f t="shared" si="48"/>
        <v>16</v>
      </c>
      <c r="B399" s="506"/>
      <c r="C399" s="507"/>
      <c r="D399" s="508"/>
      <c r="E399" s="514" t="s">
        <v>776</v>
      </c>
      <c r="F399" s="510" t="s">
        <v>1143</v>
      </c>
      <c r="G399" s="511">
        <v>4</v>
      </c>
      <c r="H399" s="512" t="s">
        <v>720</v>
      </c>
      <c r="I399" s="277"/>
      <c r="J399" s="278">
        <f t="shared" si="49"/>
        <v>0</v>
      </c>
      <c r="K399" s="513" t="s">
        <v>868</v>
      </c>
    </row>
    <row r="400" spans="1:11" s="484" customFormat="1" ht="32.25" customHeight="1">
      <c r="A400" s="464">
        <f t="shared" si="48"/>
        <v>17</v>
      </c>
      <c r="B400" s="506"/>
      <c r="C400" s="507"/>
      <c r="D400" s="508"/>
      <c r="E400" s="514" t="s">
        <v>776</v>
      </c>
      <c r="F400" s="510" t="s">
        <v>1144</v>
      </c>
      <c r="G400" s="511">
        <v>2</v>
      </c>
      <c r="H400" s="512" t="s">
        <v>720</v>
      </c>
      <c r="I400" s="277"/>
      <c r="J400" s="278">
        <f t="shared" si="49"/>
        <v>0</v>
      </c>
      <c r="K400" s="513" t="s">
        <v>868</v>
      </c>
    </row>
    <row r="401" spans="1:12" s="484" customFormat="1" ht="32.25" customHeight="1">
      <c r="A401" s="464">
        <f t="shared" si="48"/>
        <v>18</v>
      </c>
      <c r="B401" s="506"/>
      <c r="C401" s="507"/>
      <c r="D401" s="508"/>
      <c r="E401" s="514" t="s">
        <v>776</v>
      </c>
      <c r="F401" s="510" t="s">
        <v>1145</v>
      </c>
      <c r="G401" s="511">
        <v>1</v>
      </c>
      <c r="H401" s="512" t="s">
        <v>720</v>
      </c>
      <c r="I401" s="277"/>
      <c r="J401" s="278">
        <f t="shared" si="49"/>
        <v>0</v>
      </c>
      <c r="K401" s="513" t="s">
        <v>868</v>
      </c>
    </row>
    <row r="402" spans="1:12" s="484" customFormat="1" ht="32.25" customHeight="1">
      <c r="A402" s="464">
        <f t="shared" si="48"/>
        <v>19</v>
      </c>
      <c r="B402" s="506"/>
      <c r="C402" s="507"/>
      <c r="D402" s="508"/>
      <c r="E402" s="514" t="s">
        <v>776</v>
      </c>
      <c r="F402" s="510" t="s">
        <v>1146</v>
      </c>
      <c r="G402" s="511">
        <v>1</v>
      </c>
      <c r="H402" s="512" t="s">
        <v>720</v>
      </c>
      <c r="I402" s="277"/>
      <c r="J402" s="278">
        <f t="shared" si="49"/>
        <v>0</v>
      </c>
      <c r="K402" s="513" t="s">
        <v>868</v>
      </c>
    </row>
    <row r="403" spans="1:12" s="484" customFormat="1" ht="32.25" customHeight="1">
      <c r="A403" s="464">
        <f t="shared" si="48"/>
        <v>20</v>
      </c>
      <c r="B403" s="506"/>
      <c r="C403" s="507"/>
      <c r="D403" s="508"/>
      <c r="E403" s="514" t="s">
        <v>776</v>
      </c>
      <c r="F403" s="510" t="s">
        <v>1147</v>
      </c>
      <c r="G403" s="511">
        <v>1</v>
      </c>
      <c r="H403" s="512" t="s">
        <v>720</v>
      </c>
      <c r="I403" s="277"/>
      <c r="J403" s="278">
        <f t="shared" si="49"/>
        <v>0</v>
      </c>
      <c r="K403" s="513" t="s">
        <v>868</v>
      </c>
    </row>
    <row r="404" spans="1:12" s="484" customFormat="1" ht="32.25" customHeight="1">
      <c r="A404" s="464">
        <f t="shared" si="48"/>
        <v>21</v>
      </c>
      <c r="B404" s="506"/>
      <c r="C404" s="507"/>
      <c r="D404" s="508"/>
      <c r="E404" s="514" t="s">
        <v>776</v>
      </c>
      <c r="F404" s="510" t="s">
        <v>780</v>
      </c>
      <c r="G404" s="511">
        <v>1</v>
      </c>
      <c r="H404" s="512" t="s">
        <v>720</v>
      </c>
      <c r="I404" s="277"/>
      <c r="J404" s="278">
        <f t="shared" si="49"/>
        <v>0</v>
      </c>
      <c r="K404" s="513" t="s">
        <v>868</v>
      </c>
    </row>
    <row r="405" spans="1:12" s="484" customFormat="1" ht="32.25" customHeight="1">
      <c r="A405" s="464">
        <f t="shared" si="48"/>
        <v>22</v>
      </c>
      <c r="B405" s="506"/>
      <c r="C405" s="507"/>
      <c r="D405" s="508"/>
      <c r="E405" s="514" t="s">
        <v>1148</v>
      </c>
      <c r="F405" s="510" t="s">
        <v>1149</v>
      </c>
      <c r="G405" s="511">
        <v>1</v>
      </c>
      <c r="H405" s="512" t="s">
        <v>720</v>
      </c>
      <c r="I405" s="277"/>
      <c r="J405" s="278">
        <f t="shared" si="49"/>
        <v>0</v>
      </c>
      <c r="K405" s="513" t="s">
        <v>868</v>
      </c>
      <c r="L405" s="573"/>
    </row>
    <row r="406" spans="1:12" s="484" customFormat="1" ht="32.25" customHeight="1">
      <c r="A406" s="464">
        <f t="shared" si="48"/>
        <v>23</v>
      </c>
      <c r="B406" s="506"/>
      <c r="C406" s="507"/>
      <c r="D406" s="508"/>
      <c r="E406" s="514" t="s">
        <v>1078</v>
      </c>
      <c r="F406" s="510" t="s">
        <v>1150</v>
      </c>
      <c r="G406" s="511">
        <v>1</v>
      </c>
      <c r="H406" s="512" t="s">
        <v>720</v>
      </c>
      <c r="I406" s="277"/>
      <c r="J406" s="278">
        <f t="shared" si="49"/>
        <v>0</v>
      </c>
      <c r="K406" s="513" t="s">
        <v>852</v>
      </c>
    </row>
    <row r="407" spans="1:12" s="484" customFormat="1" ht="32.25" customHeight="1">
      <c r="A407" s="464">
        <f t="shared" si="48"/>
        <v>24</v>
      </c>
      <c r="B407" s="506"/>
      <c r="C407" s="507"/>
      <c r="D407" s="508"/>
      <c r="E407" s="740" t="s">
        <v>1078</v>
      </c>
      <c r="F407" s="726" t="s">
        <v>1691</v>
      </c>
      <c r="G407" s="741">
        <v>1</v>
      </c>
      <c r="H407" s="742" t="s">
        <v>720</v>
      </c>
      <c r="I407" s="743"/>
      <c r="J407" s="730">
        <f t="shared" si="49"/>
        <v>0</v>
      </c>
      <c r="K407" s="744" t="s">
        <v>868</v>
      </c>
    </row>
    <row r="408" spans="1:12" s="484" customFormat="1" ht="32.25" customHeight="1">
      <c r="A408" s="464">
        <f t="shared" si="48"/>
        <v>25</v>
      </c>
      <c r="B408" s="506"/>
      <c r="C408" s="507"/>
      <c r="D408" s="508"/>
      <c r="E408" s="514" t="s">
        <v>724</v>
      </c>
      <c r="F408" s="510" t="s">
        <v>1151</v>
      </c>
      <c r="G408" s="511">
        <v>37</v>
      </c>
      <c r="H408" s="512" t="s">
        <v>74</v>
      </c>
      <c r="I408" s="277"/>
      <c r="J408" s="278">
        <f t="shared" si="49"/>
        <v>0</v>
      </c>
      <c r="K408" s="513" t="s">
        <v>868</v>
      </c>
    </row>
    <row r="409" spans="1:12" s="484" customFormat="1" ht="32.25" customHeight="1">
      <c r="A409" s="464">
        <f t="shared" si="48"/>
        <v>26</v>
      </c>
      <c r="B409" s="506"/>
      <c r="C409" s="507"/>
      <c r="D409" s="508"/>
      <c r="E409" s="514" t="s">
        <v>726</v>
      </c>
      <c r="F409" s="510" t="s">
        <v>1152</v>
      </c>
      <c r="G409" s="511">
        <v>17</v>
      </c>
      <c r="H409" s="512" t="s">
        <v>74</v>
      </c>
      <c r="I409" s="277"/>
      <c r="J409" s="278">
        <f t="shared" si="49"/>
        <v>0</v>
      </c>
      <c r="K409" s="513" t="s">
        <v>868</v>
      </c>
    </row>
    <row r="410" spans="1:12" s="484" customFormat="1" ht="32.25" customHeight="1">
      <c r="A410" s="464">
        <f t="shared" si="48"/>
        <v>27</v>
      </c>
      <c r="B410" s="506"/>
      <c r="C410" s="507"/>
      <c r="D410" s="508"/>
      <c r="E410" s="514" t="s">
        <v>726</v>
      </c>
      <c r="F410" s="510" t="s">
        <v>1153</v>
      </c>
      <c r="G410" s="511">
        <v>125</v>
      </c>
      <c r="H410" s="512" t="s">
        <v>74</v>
      </c>
      <c r="I410" s="277"/>
      <c r="J410" s="278">
        <f t="shared" si="49"/>
        <v>0</v>
      </c>
      <c r="K410" s="513" t="s">
        <v>868</v>
      </c>
    </row>
    <row r="411" spans="1:12" s="484" customFormat="1" ht="32.25" customHeight="1">
      <c r="A411" s="464">
        <f t="shared" si="48"/>
        <v>1</v>
      </c>
      <c r="B411" s="506"/>
      <c r="C411" s="507"/>
      <c r="D411" s="508"/>
      <c r="E411" s="514" t="s">
        <v>726</v>
      </c>
      <c r="F411" s="510" t="s">
        <v>1154</v>
      </c>
      <c r="G411" s="511">
        <v>195</v>
      </c>
      <c r="H411" s="512" t="s">
        <v>74</v>
      </c>
      <c r="I411" s="277"/>
      <c r="J411" s="278">
        <f t="shared" si="49"/>
        <v>0</v>
      </c>
      <c r="K411" s="513" t="s">
        <v>868</v>
      </c>
    </row>
    <row r="412" spans="1:12" s="484" customFormat="1" ht="32.25" customHeight="1">
      <c r="A412" s="464">
        <f t="shared" si="48"/>
        <v>2</v>
      </c>
      <c r="B412" s="506"/>
      <c r="C412" s="507"/>
      <c r="D412" s="508"/>
      <c r="E412" s="514" t="s">
        <v>726</v>
      </c>
      <c r="F412" s="510" t="s">
        <v>1155</v>
      </c>
      <c r="G412" s="511">
        <v>49</v>
      </c>
      <c r="H412" s="512" t="s">
        <v>74</v>
      </c>
      <c r="I412" s="277"/>
      <c r="J412" s="278">
        <f t="shared" si="49"/>
        <v>0</v>
      </c>
      <c r="K412" s="513" t="s">
        <v>868</v>
      </c>
    </row>
    <row r="413" spans="1:12" s="484" customFormat="1" ht="32.25" customHeight="1">
      <c r="A413" s="464">
        <f t="shared" si="48"/>
        <v>3</v>
      </c>
      <c r="B413" s="506"/>
      <c r="C413" s="507"/>
      <c r="D413" s="508"/>
      <c r="E413" s="514" t="s">
        <v>726</v>
      </c>
      <c r="F413" s="510" t="s">
        <v>1156</v>
      </c>
      <c r="G413" s="511">
        <v>35</v>
      </c>
      <c r="H413" s="512" t="s">
        <v>74</v>
      </c>
      <c r="I413" s="277"/>
      <c r="J413" s="278">
        <f t="shared" si="49"/>
        <v>0</v>
      </c>
      <c r="K413" s="513" t="s">
        <v>868</v>
      </c>
    </row>
    <row r="414" spans="1:12" s="484" customFormat="1" ht="32.25" customHeight="1">
      <c r="A414" s="464">
        <f t="shared" si="48"/>
        <v>4</v>
      </c>
      <c r="B414" s="506"/>
      <c r="C414" s="507"/>
      <c r="D414" s="508"/>
      <c r="E414" s="514" t="s">
        <v>726</v>
      </c>
      <c r="F414" s="510" t="s">
        <v>1157</v>
      </c>
      <c r="G414" s="511">
        <v>30</v>
      </c>
      <c r="H414" s="512" t="s">
        <v>74</v>
      </c>
      <c r="I414" s="277"/>
      <c r="J414" s="278">
        <f t="shared" si="49"/>
        <v>0</v>
      </c>
      <c r="K414" s="513" t="s">
        <v>868</v>
      </c>
    </row>
    <row r="415" spans="1:12" s="484" customFormat="1" ht="32.25" customHeight="1">
      <c r="A415" s="464">
        <f t="shared" si="48"/>
        <v>5</v>
      </c>
      <c r="B415" s="506"/>
      <c r="C415" s="507"/>
      <c r="D415" s="508"/>
      <c r="E415" s="514" t="s">
        <v>726</v>
      </c>
      <c r="F415" s="510" t="s">
        <v>1158</v>
      </c>
      <c r="G415" s="511">
        <v>14</v>
      </c>
      <c r="H415" s="512" t="s">
        <v>74</v>
      </c>
      <c r="I415" s="277"/>
      <c r="J415" s="278">
        <f t="shared" si="49"/>
        <v>0</v>
      </c>
      <c r="K415" s="513" t="s">
        <v>868</v>
      </c>
    </row>
    <row r="416" spans="1:12" s="484" customFormat="1" ht="32.25" customHeight="1">
      <c r="A416" s="464">
        <f t="shared" si="48"/>
        <v>6</v>
      </c>
      <c r="B416" s="506"/>
      <c r="C416" s="507"/>
      <c r="D416" s="508"/>
      <c r="E416" s="514" t="s">
        <v>726</v>
      </c>
      <c r="F416" s="510" t="s">
        <v>1159</v>
      </c>
      <c r="G416" s="511">
        <v>29</v>
      </c>
      <c r="H416" s="512" t="s">
        <v>74</v>
      </c>
      <c r="I416" s="277"/>
      <c r="J416" s="278">
        <f t="shared" si="49"/>
        <v>0</v>
      </c>
      <c r="K416" s="513" t="s">
        <v>868</v>
      </c>
    </row>
    <row r="417" spans="1:12" s="484" customFormat="1" ht="32.25" customHeight="1">
      <c r="A417" s="464">
        <f t="shared" si="48"/>
        <v>7</v>
      </c>
      <c r="B417" s="506"/>
      <c r="C417" s="507"/>
      <c r="D417" s="508"/>
      <c r="E417" s="514" t="s">
        <v>726</v>
      </c>
      <c r="F417" s="510" t="s">
        <v>1160</v>
      </c>
      <c r="G417" s="511">
        <v>99</v>
      </c>
      <c r="H417" s="512" t="s">
        <v>74</v>
      </c>
      <c r="I417" s="277"/>
      <c r="J417" s="278">
        <f t="shared" si="49"/>
        <v>0</v>
      </c>
      <c r="K417" s="513" t="s">
        <v>868</v>
      </c>
    </row>
    <row r="418" spans="1:12" s="484" customFormat="1" ht="32.25" customHeight="1">
      <c r="A418" s="464">
        <f t="shared" si="48"/>
        <v>8</v>
      </c>
      <c r="B418" s="506"/>
      <c r="C418" s="507"/>
      <c r="D418" s="508"/>
      <c r="E418" s="514" t="s">
        <v>726</v>
      </c>
      <c r="F418" s="510" t="s">
        <v>1161</v>
      </c>
      <c r="G418" s="511">
        <v>23</v>
      </c>
      <c r="H418" s="512" t="s">
        <v>74</v>
      </c>
      <c r="I418" s="277"/>
      <c r="J418" s="278">
        <f t="shared" si="49"/>
        <v>0</v>
      </c>
      <c r="K418" s="513" t="s">
        <v>868</v>
      </c>
    </row>
    <row r="419" spans="1:12" s="484" customFormat="1" ht="32.25" customHeight="1">
      <c r="A419" s="464">
        <f t="shared" si="48"/>
        <v>9</v>
      </c>
      <c r="B419" s="506"/>
      <c r="C419" s="507"/>
      <c r="D419" s="508"/>
      <c r="E419" s="514" t="s">
        <v>726</v>
      </c>
      <c r="F419" s="510" t="s">
        <v>1162</v>
      </c>
      <c r="G419" s="511">
        <v>21</v>
      </c>
      <c r="H419" s="512" t="s">
        <v>74</v>
      </c>
      <c r="I419" s="277"/>
      <c r="J419" s="278">
        <f t="shared" si="49"/>
        <v>0</v>
      </c>
      <c r="K419" s="513" t="s">
        <v>868</v>
      </c>
    </row>
    <row r="420" spans="1:12" s="484" customFormat="1" ht="32.25" customHeight="1">
      <c r="A420" s="464">
        <f t="shared" si="48"/>
        <v>10</v>
      </c>
      <c r="B420" s="506"/>
      <c r="C420" s="507"/>
      <c r="D420" s="508"/>
      <c r="E420" s="514" t="s">
        <v>726</v>
      </c>
      <c r="F420" s="510" t="s">
        <v>1163</v>
      </c>
      <c r="G420" s="511">
        <v>16</v>
      </c>
      <c r="H420" s="512" t="s">
        <v>74</v>
      </c>
      <c r="I420" s="277"/>
      <c r="J420" s="278">
        <f t="shared" si="49"/>
        <v>0</v>
      </c>
      <c r="K420" s="513" t="s">
        <v>868</v>
      </c>
    </row>
    <row r="421" spans="1:12" s="484" customFormat="1" ht="32.25" customHeight="1">
      <c r="A421" s="464">
        <f t="shared" si="48"/>
        <v>11</v>
      </c>
      <c r="B421" s="506"/>
      <c r="C421" s="507"/>
      <c r="D421" s="508"/>
      <c r="E421" s="514" t="s">
        <v>727</v>
      </c>
      <c r="F421" s="510" t="s">
        <v>1164</v>
      </c>
      <c r="G421" s="511">
        <v>100</v>
      </c>
      <c r="H421" s="512" t="s">
        <v>74</v>
      </c>
      <c r="I421" s="277"/>
      <c r="J421" s="278">
        <f t="shared" si="49"/>
        <v>0</v>
      </c>
      <c r="K421" s="513" t="s">
        <v>868</v>
      </c>
    </row>
    <row r="422" spans="1:12" s="484" customFormat="1" ht="32.25" customHeight="1">
      <c r="A422" s="464">
        <f t="shared" si="48"/>
        <v>12</v>
      </c>
      <c r="B422" s="506"/>
      <c r="C422" s="507"/>
      <c r="D422" s="508"/>
      <c r="E422" s="514" t="s">
        <v>727</v>
      </c>
      <c r="F422" s="510" t="s">
        <v>1165</v>
      </c>
      <c r="G422" s="511">
        <v>173</v>
      </c>
      <c r="H422" s="512" t="s">
        <v>74</v>
      </c>
      <c r="I422" s="277"/>
      <c r="J422" s="278">
        <f t="shared" si="49"/>
        <v>0</v>
      </c>
      <c r="K422" s="513" t="s">
        <v>868</v>
      </c>
    </row>
    <row r="423" spans="1:12" s="484" customFormat="1" ht="32.25" customHeight="1">
      <c r="A423" s="464">
        <f t="shared" si="48"/>
        <v>13</v>
      </c>
      <c r="B423" s="506"/>
      <c r="C423" s="507"/>
      <c r="D423" s="508"/>
      <c r="E423" s="514" t="s">
        <v>727</v>
      </c>
      <c r="F423" s="510" t="s">
        <v>1071</v>
      </c>
      <c r="G423" s="511">
        <v>52</v>
      </c>
      <c r="H423" s="512" t="s">
        <v>74</v>
      </c>
      <c r="I423" s="277"/>
      <c r="J423" s="278">
        <f t="shared" si="49"/>
        <v>0</v>
      </c>
      <c r="K423" s="513" t="s">
        <v>868</v>
      </c>
    </row>
    <row r="424" spans="1:12" s="484" customFormat="1" ht="32.25" customHeight="1">
      <c r="A424" s="464">
        <f t="shared" si="48"/>
        <v>14</v>
      </c>
      <c r="B424" s="506"/>
      <c r="C424" s="507"/>
      <c r="D424" s="508"/>
      <c r="E424" s="514" t="s">
        <v>727</v>
      </c>
      <c r="F424" s="510" t="s">
        <v>842</v>
      </c>
      <c r="G424" s="511">
        <v>30</v>
      </c>
      <c r="H424" s="512" t="s">
        <v>74</v>
      </c>
      <c r="I424" s="277"/>
      <c r="J424" s="278">
        <f t="shared" si="49"/>
        <v>0</v>
      </c>
      <c r="K424" s="513" t="s">
        <v>868</v>
      </c>
    </row>
    <row r="425" spans="1:12" s="484" customFormat="1" ht="32.25" customHeight="1">
      <c r="A425" s="464">
        <f t="shared" si="48"/>
        <v>15</v>
      </c>
      <c r="B425" s="506"/>
      <c r="C425" s="507"/>
      <c r="D425" s="508"/>
      <c r="E425" s="514" t="s">
        <v>727</v>
      </c>
      <c r="F425" s="510" t="s">
        <v>1072</v>
      </c>
      <c r="G425" s="511">
        <v>21</v>
      </c>
      <c r="H425" s="512" t="s">
        <v>74</v>
      </c>
      <c r="I425" s="277"/>
      <c r="J425" s="278">
        <f t="shared" si="49"/>
        <v>0</v>
      </c>
      <c r="K425" s="513" t="s">
        <v>868</v>
      </c>
    </row>
    <row r="426" spans="1:12" s="484" customFormat="1" ht="32.25" customHeight="1">
      <c r="A426" s="464">
        <f t="shared" si="48"/>
        <v>16</v>
      </c>
      <c r="B426" s="506"/>
      <c r="C426" s="507"/>
      <c r="D426" s="508"/>
      <c r="E426" s="514" t="s">
        <v>727</v>
      </c>
      <c r="F426" s="510" t="s">
        <v>844</v>
      </c>
      <c r="G426" s="511">
        <v>16</v>
      </c>
      <c r="H426" s="512" t="s">
        <v>74</v>
      </c>
      <c r="I426" s="277"/>
      <c r="J426" s="278">
        <f t="shared" si="49"/>
        <v>0</v>
      </c>
      <c r="K426" s="513" t="s">
        <v>868</v>
      </c>
    </row>
    <row r="427" spans="1:12" s="484" customFormat="1" ht="32.25" customHeight="1">
      <c r="A427" s="464">
        <f t="shared" si="48"/>
        <v>17</v>
      </c>
      <c r="B427" s="506"/>
      <c r="C427" s="507"/>
      <c r="D427" s="508"/>
      <c r="E427" s="514" t="s">
        <v>907</v>
      </c>
      <c r="F427" s="510" t="s">
        <v>1166</v>
      </c>
      <c r="G427" s="511">
        <v>6</v>
      </c>
      <c r="H427" s="512" t="s">
        <v>210</v>
      </c>
      <c r="I427" s="277"/>
      <c r="J427" s="278">
        <f t="shared" si="49"/>
        <v>0</v>
      </c>
      <c r="K427" s="513" t="s">
        <v>868</v>
      </c>
    </row>
    <row r="428" spans="1:12" s="484" customFormat="1" ht="32.25" customHeight="1">
      <c r="A428" s="464">
        <f t="shared" si="48"/>
        <v>18</v>
      </c>
      <c r="B428" s="506"/>
      <c r="C428" s="507"/>
      <c r="D428" s="508"/>
      <c r="E428" s="514" t="s">
        <v>907</v>
      </c>
      <c r="F428" s="510" t="s">
        <v>1167</v>
      </c>
      <c r="G428" s="511">
        <v>4</v>
      </c>
      <c r="H428" s="512" t="s">
        <v>210</v>
      </c>
      <c r="I428" s="277"/>
      <c r="J428" s="278">
        <f t="shared" si="49"/>
        <v>0</v>
      </c>
      <c r="K428" s="513" t="s">
        <v>868</v>
      </c>
    </row>
    <row r="429" spans="1:12" s="484" customFormat="1" ht="32.25" customHeight="1">
      <c r="A429" s="464">
        <f t="shared" si="48"/>
        <v>19</v>
      </c>
      <c r="B429" s="506"/>
      <c r="C429" s="507"/>
      <c r="D429" s="508"/>
      <c r="E429" s="514"/>
      <c r="F429" s="510"/>
      <c r="G429" s="511"/>
      <c r="H429" s="512"/>
      <c r="I429" s="305" t="s">
        <v>99</v>
      </c>
      <c r="J429" s="278">
        <f>SUM(J397:J428)</f>
        <v>0</v>
      </c>
      <c r="K429" s="513"/>
      <c r="L429" s="487"/>
    </row>
    <row r="430" spans="1:12" s="484" customFormat="1" ht="32.25" customHeight="1" thickBot="1">
      <c r="A430" s="464">
        <f t="shared" si="48"/>
        <v>20</v>
      </c>
      <c r="B430" s="506"/>
      <c r="C430" s="515"/>
      <c r="D430" s="516"/>
      <c r="E430" s="517"/>
      <c r="F430" s="518"/>
      <c r="G430" s="519"/>
      <c r="H430" s="520"/>
      <c r="I430" s="310"/>
      <c r="J430" s="574"/>
      <c r="K430" s="569"/>
    </row>
    <row r="431" spans="1:12" s="484" customFormat="1" ht="32.25" customHeight="1" thickTop="1" thickBot="1">
      <c r="A431" s="464">
        <f t="shared" si="48"/>
        <v>21</v>
      </c>
      <c r="B431" s="506"/>
      <c r="C431" s="272" t="s">
        <v>829</v>
      </c>
      <c r="D431" s="502"/>
      <c r="E431" s="273" t="str">
        <f>+E6</f>
        <v>Ⅲ.電気設備改修　</v>
      </c>
      <c r="F431" s="274"/>
      <c r="G431" s="503" t="s">
        <v>1168</v>
      </c>
      <c r="H431" s="504"/>
      <c r="I431" s="505"/>
      <c r="J431" s="273"/>
      <c r="K431" s="275"/>
    </row>
    <row r="432" spans="1:12" s="484" customFormat="1" ht="32.25" customHeight="1">
      <c r="A432" s="464">
        <f t="shared" si="48"/>
        <v>22</v>
      </c>
      <c r="B432" s="506"/>
      <c r="C432" s="507" t="s">
        <v>726</v>
      </c>
      <c r="D432" s="508"/>
      <c r="E432" s="514" t="s">
        <v>726</v>
      </c>
      <c r="F432" s="510" t="s">
        <v>1169</v>
      </c>
      <c r="G432" s="511">
        <v>167</v>
      </c>
      <c r="H432" s="512" t="s">
        <v>74</v>
      </c>
      <c r="I432" s="304"/>
      <c r="J432" s="278">
        <f t="shared" ref="J432:J433" si="50">+I432*G432</f>
        <v>0</v>
      </c>
      <c r="K432" s="513" t="s">
        <v>721</v>
      </c>
    </row>
    <row r="433" spans="1:12" s="484" customFormat="1" ht="32.25" customHeight="1">
      <c r="A433" s="464">
        <f t="shared" si="48"/>
        <v>23</v>
      </c>
      <c r="B433" s="506"/>
      <c r="C433" s="507"/>
      <c r="D433" s="508"/>
      <c r="E433" s="514" t="s">
        <v>726</v>
      </c>
      <c r="F433" s="510" t="s">
        <v>1170</v>
      </c>
      <c r="G433" s="511">
        <v>196</v>
      </c>
      <c r="H433" s="512" t="s">
        <v>74</v>
      </c>
      <c r="I433" s="304"/>
      <c r="J433" s="278">
        <f t="shared" si="50"/>
        <v>0</v>
      </c>
      <c r="K433" s="513" t="s">
        <v>721</v>
      </c>
    </row>
    <row r="434" spans="1:12" s="571" customFormat="1" ht="32.25" customHeight="1">
      <c r="A434" s="464">
        <f t="shared" si="48"/>
        <v>24</v>
      </c>
      <c r="B434" s="570"/>
      <c r="C434" s="507"/>
      <c r="D434" s="508"/>
      <c r="E434" s="514"/>
      <c r="F434" s="510"/>
      <c r="G434" s="511"/>
      <c r="H434" s="512"/>
      <c r="I434" s="305" t="s">
        <v>99</v>
      </c>
      <c r="J434" s="278">
        <f>SUM(J432:J433)</f>
        <v>0</v>
      </c>
      <c r="K434" s="560"/>
      <c r="L434" s="487"/>
    </row>
    <row r="435" spans="1:12" s="484" customFormat="1" ht="32.25" customHeight="1" thickBot="1">
      <c r="A435" s="464">
        <f t="shared" si="48"/>
        <v>25</v>
      </c>
      <c r="B435" s="506"/>
      <c r="C435" s="515"/>
      <c r="D435" s="516"/>
      <c r="E435" s="517"/>
      <c r="F435" s="518"/>
      <c r="G435" s="519"/>
      <c r="H435" s="520"/>
      <c r="I435" s="309"/>
      <c r="J435" s="281"/>
      <c r="K435" s="569"/>
    </row>
    <row r="436" spans="1:12" s="484" customFormat="1" ht="32.25" customHeight="1" thickTop="1">
      <c r="A436" s="464">
        <f t="shared" si="48"/>
        <v>26</v>
      </c>
      <c r="B436" s="506"/>
      <c r="C436" s="507" t="s">
        <v>980</v>
      </c>
      <c r="D436" s="508"/>
      <c r="E436" s="514" t="s">
        <v>727</v>
      </c>
      <c r="F436" s="510" t="s">
        <v>1171</v>
      </c>
      <c r="G436" s="511">
        <v>3</v>
      </c>
      <c r="H436" s="512" t="s">
        <v>74</v>
      </c>
      <c r="I436" s="304"/>
      <c r="J436" s="278">
        <f t="shared" ref="J436:J437" si="51">+I436*G436</f>
        <v>0</v>
      </c>
      <c r="K436" s="513" t="s">
        <v>721</v>
      </c>
    </row>
    <row r="437" spans="1:12" s="484" customFormat="1" ht="32.25" customHeight="1">
      <c r="A437" s="464">
        <f t="shared" si="48"/>
        <v>27</v>
      </c>
      <c r="B437" s="506"/>
      <c r="C437" s="507"/>
      <c r="D437" s="508"/>
      <c r="E437" s="514" t="s">
        <v>727</v>
      </c>
      <c r="F437" s="510" t="s">
        <v>1172</v>
      </c>
      <c r="G437" s="511">
        <v>12</v>
      </c>
      <c r="H437" s="512" t="s">
        <v>74</v>
      </c>
      <c r="I437" s="304"/>
      <c r="J437" s="278">
        <f t="shared" si="51"/>
        <v>0</v>
      </c>
      <c r="K437" s="513" t="s">
        <v>721</v>
      </c>
    </row>
    <row r="438" spans="1:12" s="484" customFormat="1" ht="32.25" customHeight="1">
      <c r="A438" s="464">
        <f t="shared" si="48"/>
        <v>1</v>
      </c>
      <c r="B438" s="506"/>
      <c r="C438" s="507"/>
      <c r="D438" s="508"/>
      <c r="E438" s="514" t="s">
        <v>903</v>
      </c>
      <c r="F438" s="510" t="s">
        <v>1173</v>
      </c>
      <c r="G438" s="511">
        <v>24</v>
      </c>
      <c r="H438" s="512" t="s">
        <v>74</v>
      </c>
      <c r="I438" s="304"/>
      <c r="J438" s="278">
        <f>+I438*G438</f>
        <v>0</v>
      </c>
      <c r="K438" s="513" t="s">
        <v>721</v>
      </c>
    </row>
    <row r="439" spans="1:12" s="484" customFormat="1" ht="32.25" customHeight="1">
      <c r="A439" s="464">
        <f t="shared" si="48"/>
        <v>2</v>
      </c>
      <c r="B439" s="506"/>
      <c r="C439" s="507"/>
      <c r="D439" s="508"/>
      <c r="E439" s="552" t="s">
        <v>903</v>
      </c>
      <c r="F439" s="553" t="s">
        <v>986</v>
      </c>
      <c r="G439" s="554">
        <v>64</v>
      </c>
      <c r="H439" s="555" t="s">
        <v>74</v>
      </c>
      <c r="I439" s="304"/>
      <c r="J439" s="293">
        <f>+I439*G439</f>
        <v>0</v>
      </c>
      <c r="K439" s="556" t="s">
        <v>721</v>
      </c>
    </row>
    <row r="440" spans="1:12" s="484" customFormat="1" ht="32.25" customHeight="1">
      <c r="A440" s="464">
        <f t="shared" si="48"/>
        <v>3</v>
      </c>
      <c r="B440" s="506"/>
      <c r="C440" s="507"/>
      <c r="D440" s="508"/>
      <c r="E440" s="552" t="s">
        <v>903</v>
      </c>
      <c r="F440" s="553" t="s">
        <v>1174</v>
      </c>
      <c r="G440" s="554">
        <v>9</v>
      </c>
      <c r="H440" s="555" t="s">
        <v>74</v>
      </c>
      <c r="I440" s="304"/>
      <c r="J440" s="293">
        <f>+I440*G440</f>
        <v>0</v>
      </c>
      <c r="K440" s="556" t="s">
        <v>721</v>
      </c>
    </row>
    <row r="441" spans="1:12" s="484" customFormat="1" ht="32.25" customHeight="1">
      <c r="A441" s="464">
        <f t="shared" si="48"/>
        <v>4</v>
      </c>
      <c r="B441" s="506"/>
      <c r="C441" s="507"/>
      <c r="D441" s="508"/>
      <c r="E441" s="514"/>
      <c r="F441" s="510"/>
      <c r="G441" s="511"/>
      <c r="H441" s="512"/>
      <c r="I441" s="305" t="s">
        <v>99</v>
      </c>
      <c r="J441" s="278">
        <f>SUM(J436:J440)</f>
        <v>0</v>
      </c>
      <c r="K441" s="560"/>
    </row>
    <row r="442" spans="1:12" s="484" customFormat="1" ht="32.25" customHeight="1" thickBot="1">
      <c r="A442" s="464">
        <f t="shared" si="48"/>
        <v>5</v>
      </c>
      <c r="B442" s="506"/>
      <c r="C442" s="515"/>
      <c r="D442" s="516"/>
      <c r="E442" s="517"/>
      <c r="F442" s="518"/>
      <c r="G442" s="519"/>
      <c r="H442" s="520"/>
      <c r="I442" s="309"/>
      <c r="J442" s="281"/>
      <c r="K442" s="569"/>
    </row>
    <row r="443" spans="1:12" s="484" customFormat="1" ht="32.25" customHeight="1" thickTop="1">
      <c r="A443" s="464">
        <f t="shared" si="48"/>
        <v>6</v>
      </c>
      <c r="B443" s="506"/>
      <c r="C443" s="507" t="s">
        <v>1175</v>
      </c>
      <c r="D443" s="508"/>
      <c r="E443" s="514" t="s">
        <v>989</v>
      </c>
      <c r="F443" s="510" t="s">
        <v>1176</v>
      </c>
      <c r="G443" s="511">
        <v>12</v>
      </c>
      <c r="H443" s="512" t="s">
        <v>1177</v>
      </c>
      <c r="I443" s="304"/>
      <c r="J443" s="278">
        <f>+I443*G443</f>
        <v>0</v>
      </c>
      <c r="K443" s="513" t="s">
        <v>721</v>
      </c>
    </row>
    <row r="444" spans="1:12" s="484" customFormat="1" ht="32.25" customHeight="1">
      <c r="A444" s="464">
        <f t="shared" si="48"/>
        <v>7</v>
      </c>
      <c r="B444" s="506"/>
      <c r="C444" s="507"/>
      <c r="D444" s="508"/>
      <c r="E444" s="514" t="s">
        <v>907</v>
      </c>
      <c r="F444" s="510" t="s">
        <v>1178</v>
      </c>
      <c r="G444" s="511">
        <v>5</v>
      </c>
      <c r="H444" s="512" t="s">
        <v>210</v>
      </c>
      <c r="I444" s="304"/>
      <c r="J444" s="278">
        <f>+I444*G444</f>
        <v>0</v>
      </c>
      <c r="K444" s="513" t="s">
        <v>721</v>
      </c>
    </row>
    <row r="445" spans="1:12" s="484" customFormat="1" ht="32.25" customHeight="1">
      <c r="A445" s="464">
        <f t="shared" si="48"/>
        <v>8</v>
      </c>
      <c r="B445" s="506"/>
      <c r="C445" s="507"/>
      <c r="D445" s="508"/>
      <c r="E445" s="514"/>
      <c r="F445" s="510"/>
      <c r="G445" s="511"/>
      <c r="H445" s="512"/>
      <c r="I445" s="305" t="s">
        <v>99</v>
      </c>
      <c r="J445" s="278">
        <f>SUM(J443:J444)</f>
        <v>0</v>
      </c>
      <c r="K445" s="560"/>
    </row>
    <row r="446" spans="1:12" s="484" customFormat="1" ht="32.25" customHeight="1" thickBot="1">
      <c r="A446" s="464">
        <f t="shared" si="48"/>
        <v>9</v>
      </c>
      <c r="B446" s="506"/>
      <c r="C446" s="515"/>
      <c r="D446" s="516"/>
      <c r="E446" s="517"/>
      <c r="F446" s="518"/>
      <c r="G446" s="519"/>
      <c r="H446" s="520"/>
      <c r="I446" s="309"/>
      <c r="J446" s="281"/>
      <c r="K446" s="569"/>
    </row>
    <row r="447" spans="1:12" s="484" customFormat="1" ht="32.25" customHeight="1" thickTop="1">
      <c r="A447" s="464">
        <f t="shared" si="48"/>
        <v>10</v>
      </c>
      <c r="C447" s="507" t="s">
        <v>1179</v>
      </c>
      <c r="D447" s="508"/>
      <c r="E447" s="514" t="s">
        <v>1180</v>
      </c>
      <c r="F447" s="510" t="s">
        <v>1181</v>
      </c>
      <c r="G447" s="511">
        <v>3</v>
      </c>
      <c r="H447" s="512" t="s">
        <v>74</v>
      </c>
      <c r="I447" s="277"/>
      <c r="J447" s="278">
        <f t="shared" ref="J447" si="52">+I447*G447</f>
        <v>0</v>
      </c>
      <c r="K447" s="513" t="s">
        <v>721</v>
      </c>
    </row>
    <row r="448" spans="1:12" s="571" customFormat="1" ht="32.25" customHeight="1">
      <c r="A448" s="464">
        <f t="shared" si="48"/>
        <v>11</v>
      </c>
      <c r="B448" s="570"/>
      <c r="C448" s="507"/>
      <c r="D448" s="508"/>
      <c r="E448" s="514"/>
      <c r="F448" s="510"/>
      <c r="G448" s="511"/>
      <c r="H448" s="512"/>
      <c r="I448" s="305" t="s">
        <v>99</v>
      </c>
      <c r="J448" s="278">
        <f>SUM(J447:J447)</f>
        <v>0</v>
      </c>
      <c r="K448" s="560"/>
      <c r="L448" s="484"/>
    </row>
    <row r="449" spans="1:13" s="571" customFormat="1" ht="32.25" customHeight="1" thickBot="1">
      <c r="A449" s="464">
        <f t="shared" si="48"/>
        <v>12</v>
      </c>
      <c r="B449" s="570"/>
      <c r="C449" s="550"/>
      <c r="D449" s="551"/>
      <c r="E449" s="552"/>
      <c r="F449" s="553"/>
      <c r="G449" s="554"/>
      <c r="H449" s="555"/>
      <c r="I449" s="312"/>
      <c r="J449" s="293"/>
      <c r="K449" s="568"/>
      <c r="L449" s="484"/>
    </row>
    <row r="450" spans="1:13" s="484" customFormat="1" ht="32.25" customHeight="1" thickTop="1">
      <c r="A450" s="464">
        <f t="shared" si="48"/>
        <v>13</v>
      </c>
      <c r="B450" s="506"/>
      <c r="C450" s="529" t="s">
        <v>846</v>
      </c>
      <c r="D450" s="534"/>
      <c r="E450" s="530" t="s">
        <v>847</v>
      </c>
      <c r="F450" s="545" t="s">
        <v>848</v>
      </c>
      <c r="G450" s="531">
        <v>5</v>
      </c>
      <c r="H450" s="532" t="s">
        <v>849</v>
      </c>
      <c r="I450" s="288"/>
      <c r="J450" s="283">
        <f t="shared" ref="J450" si="53">+I450*G450</f>
        <v>0</v>
      </c>
      <c r="K450" s="533" t="s">
        <v>721</v>
      </c>
    </row>
    <row r="451" spans="1:13" s="571" customFormat="1" ht="32.25" customHeight="1">
      <c r="A451" s="464">
        <f t="shared" si="48"/>
        <v>14</v>
      </c>
      <c r="B451" s="570"/>
      <c r="C451" s="507"/>
      <c r="D451" s="508"/>
      <c r="E451" s="514"/>
      <c r="F451" s="510"/>
      <c r="G451" s="511"/>
      <c r="H451" s="512"/>
      <c r="I451" s="305" t="s">
        <v>99</v>
      </c>
      <c r="J451" s="278">
        <f>SUM(J450:J450)</f>
        <v>0</v>
      </c>
      <c r="K451" s="560"/>
      <c r="L451" s="484"/>
    </row>
    <row r="452" spans="1:13" s="484" customFormat="1" ht="32.25" customHeight="1" thickBot="1">
      <c r="A452" s="464">
        <f t="shared" si="48"/>
        <v>15</v>
      </c>
      <c r="C452" s="515"/>
      <c r="D452" s="516"/>
      <c r="E452" s="517"/>
      <c r="F452" s="518"/>
      <c r="G452" s="519"/>
      <c r="H452" s="520"/>
      <c r="I452" s="309"/>
      <c r="J452" s="281"/>
      <c r="K452" s="569"/>
    </row>
    <row r="453" spans="1:13" s="571" customFormat="1" ht="32.25" customHeight="1" thickTop="1">
      <c r="A453" s="464">
        <f t="shared" si="48"/>
        <v>16</v>
      </c>
      <c r="B453" s="570"/>
      <c r="C453" s="507" t="s">
        <v>870</v>
      </c>
      <c r="D453" s="508"/>
      <c r="E453" s="514" t="s">
        <v>1182</v>
      </c>
      <c r="F453" s="510" t="s">
        <v>1183</v>
      </c>
      <c r="G453" s="511">
        <v>10</v>
      </c>
      <c r="H453" s="512" t="s">
        <v>61</v>
      </c>
      <c r="I453" s="304"/>
      <c r="J453" s="278">
        <f t="shared" ref="J453" si="54">+I453*G453</f>
        <v>0</v>
      </c>
      <c r="K453" s="513" t="s">
        <v>721</v>
      </c>
      <c r="L453" s="484"/>
    </row>
    <row r="454" spans="1:13" s="571" customFormat="1" ht="32.25" customHeight="1">
      <c r="A454" s="464">
        <f t="shared" si="48"/>
        <v>17</v>
      </c>
      <c r="B454" s="570"/>
      <c r="C454" s="507"/>
      <c r="D454" s="508"/>
      <c r="E454" s="514"/>
      <c r="F454" s="510"/>
      <c r="G454" s="511"/>
      <c r="H454" s="512"/>
      <c r="I454" s="305" t="s">
        <v>965</v>
      </c>
      <c r="J454" s="278">
        <f>SUM(J453:J453)</f>
        <v>0</v>
      </c>
      <c r="K454" s="560"/>
      <c r="L454" s="484"/>
    </row>
    <row r="455" spans="1:13" s="571" customFormat="1" ht="32.25" customHeight="1" thickBot="1">
      <c r="A455" s="464">
        <f t="shared" ref="A455:A518" si="55">IF(A454=27,1,A454+1)</f>
        <v>18</v>
      </c>
      <c r="B455" s="570"/>
      <c r="C455" s="522"/>
      <c r="D455" s="523"/>
      <c r="E455" s="524"/>
      <c r="F455" s="525"/>
      <c r="G455" s="526"/>
      <c r="H455" s="527"/>
      <c r="I455" s="313"/>
      <c r="J455" s="285"/>
      <c r="K455" s="572"/>
      <c r="L455" s="484"/>
    </row>
    <row r="456" spans="1:13" s="571" customFormat="1" ht="32.25" customHeight="1" thickTop="1">
      <c r="A456" s="464">
        <f t="shared" si="55"/>
        <v>19</v>
      </c>
      <c r="B456" s="570"/>
      <c r="C456" s="529" t="s">
        <v>53</v>
      </c>
      <c r="D456" s="534"/>
      <c r="E456" s="545" t="s">
        <v>1184</v>
      </c>
      <c r="F456" s="545" t="s">
        <v>1185</v>
      </c>
      <c r="G456" s="575">
        <v>1</v>
      </c>
      <c r="H456" s="532" t="s">
        <v>760</v>
      </c>
      <c r="I456" s="314"/>
      <c r="J456" s="283">
        <f>+I456*G456</f>
        <v>0</v>
      </c>
      <c r="K456" s="576" t="s">
        <v>852</v>
      </c>
      <c r="L456" s="484"/>
    </row>
    <row r="457" spans="1:13" s="571" customFormat="1" ht="32.25" customHeight="1">
      <c r="A457" s="464">
        <f t="shared" si="55"/>
        <v>20</v>
      </c>
      <c r="B457" s="570"/>
      <c r="C457" s="507"/>
      <c r="D457" s="508"/>
      <c r="E457" s="510" t="s">
        <v>1186</v>
      </c>
      <c r="F457" s="510" t="s">
        <v>852</v>
      </c>
      <c r="G457" s="577">
        <v>2</v>
      </c>
      <c r="H457" s="512" t="s">
        <v>61</v>
      </c>
      <c r="I457" s="304"/>
      <c r="J457" s="278">
        <f>+I457*G457</f>
        <v>0</v>
      </c>
      <c r="K457" s="560" t="s">
        <v>852</v>
      </c>
      <c r="L457" s="484"/>
      <c r="M457" s="484"/>
    </row>
    <row r="458" spans="1:13" s="571" customFormat="1" ht="32.25" customHeight="1">
      <c r="A458" s="464">
        <f t="shared" si="55"/>
        <v>21</v>
      </c>
      <c r="B458" s="570"/>
      <c r="C458" s="507"/>
      <c r="D458" s="508"/>
      <c r="E458" s="510" t="s">
        <v>726</v>
      </c>
      <c r="F458" s="510" t="s">
        <v>1187</v>
      </c>
      <c r="G458" s="577">
        <v>20</v>
      </c>
      <c r="H458" s="512" t="s">
        <v>74</v>
      </c>
      <c r="I458" s="304"/>
      <c r="J458" s="278">
        <f t="shared" ref="J458:J461" si="56">+I458*G458</f>
        <v>0</v>
      </c>
      <c r="K458" s="560" t="s">
        <v>868</v>
      </c>
      <c r="L458" s="484"/>
      <c r="M458" s="484"/>
    </row>
    <row r="459" spans="1:13" s="571" customFormat="1" ht="32.25" customHeight="1">
      <c r="A459" s="464">
        <f t="shared" si="55"/>
        <v>22</v>
      </c>
      <c r="B459" s="570"/>
      <c r="C459" s="507"/>
      <c r="D459" s="508"/>
      <c r="E459" s="510" t="s">
        <v>726</v>
      </c>
      <c r="F459" s="510" t="s">
        <v>1188</v>
      </c>
      <c r="G459" s="577">
        <v>61</v>
      </c>
      <c r="H459" s="512" t="s">
        <v>74</v>
      </c>
      <c r="I459" s="304"/>
      <c r="J459" s="278">
        <f t="shared" si="56"/>
        <v>0</v>
      </c>
      <c r="K459" s="560" t="s">
        <v>868</v>
      </c>
      <c r="L459" s="484"/>
      <c r="M459" s="484"/>
    </row>
    <row r="460" spans="1:13" s="571" customFormat="1" ht="32.25" customHeight="1">
      <c r="A460" s="464">
        <f t="shared" si="55"/>
        <v>23</v>
      </c>
      <c r="B460" s="570"/>
      <c r="C460" s="507"/>
      <c r="D460" s="508"/>
      <c r="E460" s="514" t="s">
        <v>903</v>
      </c>
      <c r="F460" s="510" t="s">
        <v>1173</v>
      </c>
      <c r="G460" s="577">
        <v>6</v>
      </c>
      <c r="H460" s="512" t="s">
        <v>74</v>
      </c>
      <c r="I460" s="304"/>
      <c r="J460" s="278">
        <f t="shared" si="56"/>
        <v>0</v>
      </c>
      <c r="K460" s="560" t="s">
        <v>868</v>
      </c>
      <c r="L460" s="484"/>
      <c r="M460" s="484"/>
    </row>
    <row r="461" spans="1:13" s="571" customFormat="1" ht="32.25" customHeight="1">
      <c r="A461" s="464">
        <f t="shared" si="55"/>
        <v>24</v>
      </c>
      <c r="B461" s="570"/>
      <c r="C461" s="507"/>
      <c r="D461" s="508"/>
      <c r="E461" s="514" t="s">
        <v>903</v>
      </c>
      <c r="F461" s="510" t="s">
        <v>1073</v>
      </c>
      <c r="G461" s="577">
        <v>56</v>
      </c>
      <c r="H461" s="512" t="s">
        <v>74</v>
      </c>
      <c r="I461" s="304"/>
      <c r="J461" s="278">
        <f t="shared" si="56"/>
        <v>0</v>
      </c>
      <c r="K461" s="560" t="s">
        <v>868</v>
      </c>
      <c r="L461" s="484"/>
      <c r="M461" s="484"/>
    </row>
    <row r="462" spans="1:13" s="571" customFormat="1" ht="32.25" customHeight="1">
      <c r="A462" s="464">
        <f t="shared" si="55"/>
        <v>25</v>
      </c>
      <c r="B462" s="570"/>
      <c r="C462" s="507"/>
      <c r="D462" s="508"/>
      <c r="E462" s="514"/>
      <c r="F462" s="510"/>
      <c r="G462" s="511"/>
      <c r="H462" s="512"/>
      <c r="I462" s="305" t="s">
        <v>965</v>
      </c>
      <c r="J462" s="278">
        <f>SUM(J456:J461)</f>
        <v>0</v>
      </c>
      <c r="K462" s="560"/>
      <c r="L462" s="484"/>
    </row>
    <row r="463" spans="1:13" s="484" customFormat="1" ht="32.25" customHeight="1" thickBot="1">
      <c r="A463" s="464">
        <f t="shared" si="55"/>
        <v>26</v>
      </c>
      <c r="B463" s="487"/>
      <c r="C463" s="550"/>
      <c r="D463" s="551"/>
      <c r="E463" s="552"/>
      <c r="F463" s="553"/>
      <c r="G463" s="554"/>
      <c r="H463" s="555"/>
      <c r="I463" s="299"/>
      <c r="J463" s="293"/>
      <c r="K463" s="568"/>
      <c r="L463" s="487"/>
    </row>
    <row r="464" spans="1:13" s="484" customFormat="1" ht="32.25" customHeight="1" thickBot="1">
      <c r="A464" s="464">
        <f t="shared" si="55"/>
        <v>27</v>
      </c>
      <c r="B464" s="506"/>
      <c r="C464" s="272" t="s">
        <v>829</v>
      </c>
      <c r="D464" s="502"/>
      <c r="E464" s="273" t="str">
        <f>+$E$6</f>
        <v>Ⅲ.電気設備改修　</v>
      </c>
      <c r="F464" s="274"/>
      <c r="G464" s="503" t="s">
        <v>1189</v>
      </c>
      <c r="H464" s="504"/>
      <c r="I464" s="505"/>
      <c r="J464" s="273"/>
      <c r="K464" s="275"/>
    </row>
    <row r="465" spans="1:13" s="484" customFormat="1" ht="32.25" customHeight="1">
      <c r="A465" s="464">
        <f t="shared" si="55"/>
        <v>1</v>
      </c>
      <c r="B465" s="506"/>
      <c r="C465" s="507" t="s">
        <v>726</v>
      </c>
      <c r="D465" s="508"/>
      <c r="E465" s="514" t="s">
        <v>726</v>
      </c>
      <c r="F465" s="510" t="s">
        <v>1190</v>
      </c>
      <c r="G465" s="511">
        <v>21</v>
      </c>
      <c r="H465" s="512" t="s">
        <v>74</v>
      </c>
      <c r="I465" s="304"/>
      <c r="J465" s="278">
        <f t="shared" ref="J465" si="57">+I465*G465</f>
        <v>0</v>
      </c>
      <c r="K465" s="513" t="s">
        <v>721</v>
      </c>
      <c r="L465" s="487"/>
    </row>
    <row r="466" spans="1:13" s="484" customFormat="1" ht="32.25" customHeight="1">
      <c r="A466" s="464">
        <f t="shared" si="55"/>
        <v>2</v>
      </c>
      <c r="B466" s="506"/>
      <c r="C466" s="507"/>
      <c r="D466" s="508"/>
      <c r="E466" s="514"/>
      <c r="F466" s="510"/>
      <c r="G466" s="511"/>
      <c r="H466" s="512"/>
      <c r="I466" s="305" t="s">
        <v>965</v>
      </c>
      <c r="J466" s="278">
        <f>SUM(J465:J465)</f>
        <v>0</v>
      </c>
      <c r="K466" s="560"/>
    </row>
    <row r="467" spans="1:13" s="484" customFormat="1" ht="32.25" customHeight="1" thickBot="1">
      <c r="A467" s="464">
        <f t="shared" si="55"/>
        <v>3</v>
      </c>
      <c r="B467" s="506"/>
      <c r="C467" s="515"/>
      <c r="D467" s="516"/>
      <c r="E467" s="517"/>
      <c r="F467" s="518"/>
      <c r="G467" s="519"/>
      <c r="H467" s="520"/>
      <c r="I467" s="309"/>
      <c r="J467" s="281"/>
      <c r="K467" s="569"/>
      <c r="L467" s="487"/>
    </row>
    <row r="468" spans="1:13" s="484" customFormat="1" ht="32.25" customHeight="1" thickTop="1">
      <c r="A468" s="464">
        <f t="shared" si="55"/>
        <v>4</v>
      </c>
      <c r="B468" s="506"/>
      <c r="C468" s="507" t="s">
        <v>727</v>
      </c>
      <c r="D468" s="508"/>
      <c r="E468" s="514" t="s">
        <v>903</v>
      </c>
      <c r="F468" s="510" t="s">
        <v>1173</v>
      </c>
      <c r="G468" s="511">
        <v>21</v>
      </c>
      <c r="H468" s="512" t="s">
        <v>74</v>
      </c>
      <c r="I468" s="304"/>
      <c r="J468" s="278">
        <f>+I468*G468</f>
        <v>0</v>
      </c>
      <c r="K468" s="513" t="s">
        <v>721</v>
      </c>
      <c r="L468" s="487"/>
    </row>
    <row r="469" spans="1:13" s="484" customFormat="1" ht="32.25" customHeight="1">
      <c r="A469" s="464">
        <f t="shared" si="55"/>
        <v>5</v>
      </c>
      <c r="B469" s="506"/>
      <c r="C469" s="507"/>
      <c r="D469" s="508"/>
      <c r="E469" s="514"/>
      <c r="F469" s="510"/>
      <c r="G469" s="511"/>
      <c r="H469" s="512"/>
      <c r="I469" s="305" t="s">
        <v>965</v>
      </c>
      <c r="J469" s="278">
        <f>SUM(J468:J468)</f>
        <v>0</v>
      </c>
      <c r="K469" s="560"/>
      <c r="L469" s="487"/>
    </row>
    <row r="470" spans="1:13" s="484" customFormat="1" ht="32.25" customHeight="1" thickBot="1">
      <c r="A470" s="464">
        <f t="shared" si="55"/>
        <v>6</v>
      </c>
      <c r="B470" s="506"/>
      <c r="C470" s="515"/>
      <c r="D470" s="516"/>
      <c r="E470" s="517"/>
      <c r="F470" s="518"/>
      <c r="G470" s="519"/>
      <c r="H470" s="520"/>
      <c r="I470" s="309"/>
      <c r="J470" s="281"/>
      <c r="K470" s="569"/>
      <c r="L470" s="487"/>
    </row>
    <row r="471" spans="1:13" s="484" customFormat="1" ht="32.25" customHeight="1" thickTop="1">
      <c r="A471" s="464">
        <f t="shared" si="55"/>
        <v>7</v>
      </c>
      <c r="B471" s="506"/>
      <c r="C471" s="507" t="s">
        <v>1175</v>
      </c>
      <c r="D471" s="508"/>
      <c r="E471" s="514" t="s">
        <v>989</v>
      </c>
      <c r="F471" s="510" t="s">
        <v>1176</v>
      </c>
      <c r="G471" s="511">
        <v>1</v>
      </c>
      <c r="H471" s="512" t="s">
        <v>1177</v>
      </c>
      <c r="I471" s="304"/>
      <c r="J471" s="278">
        <f>+I471*G471</f>
        <v>0</v>
      </c>
      <c r="K471" s="513" t="s">
        <v>721</v>
      </c>
    </row>
    <row r="472" spans="1:13" s="484" customFormat="1" ht="32.25" customHeight="1">
      <c r="A472" s="464">
        <f t="shared" si="55"/>
        <v>8</v>
      </c>
      <c r="B472" s="506"/>
      <c r="C472" s="507"/>
      <c r="D472" s="508"/>
      <c r="E472" s="514"/>
      <c r="F472" s="510"/>
      <c r="G472" s="511"/>
      <c r="H472" s="512"/>
      <c r="I472" s="305" t="s">
        <v>99</v>
      </c>
      <c r="J472" s="278">
        <f>SUM(J471:J471)</f>
        <v>0</v>
      </c>
      <c r="K472" s="560"/>
    </row>
    <row r="473" spans="1:13" s="484" customFormat="1" ht="32.25" customHeight="1" thickBot="1">
      <c r="A473" s="464">
        <f t="shared" si="55"/>
        <v>9</v>
      </c>
      <c r="B473" s="506"/>
      <c r="C473" s="515"/>
      <c r="D473" s="516"/>
      <c r="E473" s="517"/>
      <c r="F473" s="518"/>
      <c r="G473" s="519"/>
      <c r="H473" s="520"/>
      <c r="I473" s="309"/>
      <c r="J473" s="281"/>
      <c r="K473" s="569"/>
    </row>
    <row r="474" spans="1:13" s="484" customFormat="1" ht="32.25" customHeight="1" thickTop="1">
      <c r="A474" s="464">
        <f t="shared" si="55"/>
        <v>10</v>
      </c>
      <c r="B474" s="506"/>
      <c r="C474" s="507" t="s">
        <v>870</v>
      </c>
      <c r="D474" s="508"/>
      <c r="E474" s="514" t="s">
        <v>1191</v>
      </c>
      <c r="F474" s="510" t="s">
        <v>1192</v>
      </c>
      <c r="G474" s="511">
        <v>1</v>
      </c>
      <c r="H474" s="512" t="s">
        <v>210</v>
      </c>
      <c r="I474" s="304"/>
      <c r="J474" s="278">
        <f t="shared" ref="J474" si="58">+I474*G474</f>
        <v>0</v>
      </c>
      <c r="K474" s="513" t="s">
        <v>721</v>
      </c>
    </row>
    <row r="475" spans="1:13" s="484" customFormat="1" ht="32.25" customHeight="1">
      <c r="A475" s="464">
        <f t="shared" si="55"/>
        <v>11</v>
      </c>
      <c r="B475" s="506"/>
      <c r="C475" s="507"/>
      <c r="D475" s="508"/>
      <c r="E475" s="514"/>
      <c r="F475" s="510"/>
      <c r="G475" s="511"/>
      <c r="H475" s="512"/>
      <c r="I475" s="305" t="s">
        <v>965</v>
      </c>
      <c r="J475" s="278">
        <f>SUM(J474:J474)</f>
        <v>0</v>
      </c>
      <c r="K475" s="560"/>
    </row>
    <row r="476" spans="1:13" s="484" customFormat="1" ht="32.25" customHeight="1" thickBot="1">
      <c r="A476" s="464">
        <f t="shared" si="55"/>
        <v>12</v>
      </c>
      <c r="B476" s="487"/>
      <c r="C476" s="507"/>
      <c r="D476" s="508"/>
      <c r="E476" s="514"/>
      <c r="F476" s="510"/>
      <c r="G476" s="511"/>
      <c r="H476" s="512"/>
      <c r="I476" s="304"/>
      <c r="J476" s="278"/>
      <c r="K476" s="560"/>
      <c r="L476" s="487"/>
    </row>
    <row r="477" spans="1:13" s="571" customFormat="1" ht="32.25" customHeight="1" thickTop="1">
      <c r="A477" s="464">
        <f t="shared" si="55"/>
        <v>13</v>
      </c>
      <c r="B477" s="570"/>
      <c r="C477" s="529" t="s">
        <v>53</v>
      </c>
      <c r="D477" s="534"/>
      <c r="E477" s="545" t="s">
        <v>1193</v>
      </c>
      <c r="F477" s="545" t="s">
        <v>1194</v>
      </c>
      <c r="G477" s="575">
        <v>1</v>
      </c>
      <c r="H477" s="532" t="s">
        <v>61</v>
      </c>
      <c r="I477" s="314"/>
      <c r="J477" s="283">
        <f>+I477*G477</f>
        <v>0</v>
      </c>
      <c r="K477" s="576" t="s">
        <v>852</v>
      </c>
      <c r="L477" s="484"/>
    </row>
    <row r="478" spans="1:13" s="571" customFormat="1" ht="32.25" customHeight="1">
      <c r="A478" s="464">
        <f t="shared" si="55"/>
        <v>14</v>
      </c>
      <c r="B478" s="570"/>
      <c r="C478" s="507"/>
      <c r="D478" s="508"/>
      <c r="E478" s="510" t="s">
        <v>726</v>
      </c>
      <c r="F478" s="510" t="s">
        <v>1195</v>
      </c>
      <c r="G478" s="577">
        <v>28</v>
      </c>
      <c r="H478" s="512" t="s">
        <v>74</v>
      </c>
      <c r="I478" s="304"/>
      <c r="J478" s="278">
        <f t="shared" ref="J478:J479" si="59">+I478*G478</f>
        <v>0</v>
      </c>
      <c r="K478" s="560" t="s">
        <v>868</v>
      </c>
      <c r="L478" s="484"/>
      <c r="M478" s="484"/>
    </row>
    <row r="479" spans="1:13" s="571" customFormat="1" ht="32.25" customHeight="1">
      <c r="A479" s="464">
        <f t="shared" si="55"/>
        <v>15</v>
      </c>
      <c r="B479" s="570"/>
      <c r="C479" s="507"/>
      <c r="D479" s="508"/>
      <c r="E479" s="510" t="s">
        <v>727</v>
      </c>
      <c r="F479" s="510" t="s">
        <v>1196</v>
      </c>
      <c r="G479" s="577">
        <v>28</v>
      </c>
      <c r="H479" s="512" t="s">
        <v>74</v>
      </c>
      <c r="I479" s="304"/>
      <c r="J479" s="278">
        <f t="shared" si="59"/>
        <v>0</v>
      </c>
      <c r="K479" s="560" t="s">
        <v>868</v>
      </c>
      <c r="L479" s="484"/>
      <c r="M479" s="484"/>
    </row>
    <row r="480" spans="1:13" s="571" customFormat="1" ht="32.25" customHeight="1">
      <c r="A480" s="464">
        <f t="shared" si="55"/>
        <v>16</v>
      </c>
      <c r="B480" s="570"/>
      <c r="C480" s="507"/>
      <c r="D480" s="508"/>
      <c r="E480" s="514"/>
      <c r="F480" s="510"/>
      <c r="G480" s="511"/>
      <c r="H480" s="512"/>
      <c r="I480" s="305" t="s">
        <v>965</v>
      </c>
      <c r="J480" s="278">
        <f>SUM(J477:J479)</f>
        <v>0</v>
      </c>
      <c r="K480" s="560"/>
      <c r="L480" s="484"/>
    </row>
    <row r="481" spans="1:12" s="484" customFormat="1" ht="32.25" customHeight="1" thickBot="1">
      <c r="A481" s="464">
        <f t="shared" si="55"/>
        <v>17</v>
      </c>
      <c r="B481" s="506"/>
      <c r="C481" s="515"/>
      <c r="D481" s="516"/>
      <c r="E481" s="517"/>
      <c r="F481" s="518"/>
      <c r="G481" s="519"/>
      <c r="H481" s="520"/>
      <c r="I481" s="309"/>
      <c r="J481" s="281"/>
      <c r="K481" s="569"/>
      <c r="L481" s="487"/>
    </row>
    <row r="482" spans="1:12" s="484" customFormat="1" ht="32.25" customHeight="1" thickTop="1" thickBot="1">
      <c r="A482" s="464">
        <f t="shared" si="55"/>
        <v>18</v>
      </c>
      <c r="B482" s="506"/>
      <c r="C482" s="507"/>
      <c r="D482" s="508"/>
      <c r="E482" s="514"/>
      <c r="F482" s="510"/>
      <c r="G482" s="511"/>
      <c r="H482" s="512"/>
      <c r="I482" s="304"/>
      <c r="J482" s="278"/>
      <c r="K482" s="560"/>
      <c r="L482" s="487"/>
    </row>
    <row r="483" spans="1:12" s="484" customFormat="1" ht="32.25" customHeight="1" thickBot="1">
      <c r="A483" s="464">
        <f t="shared" si="55"/>
        <v>19</v>
      </c>
      <c r="B483" s="506"/>
      <c r="C483" s="272" t="s">
        <v>829</v>
      </c>
      <c r="D483" s="502"/>
      <c r="E483" s="273" t="str">
        <f>+$E$6</f>
        <v>Ⅲ.電気設備改修　</v>
      </c>
      <c r="F483" s="274"/>
      <c r="G483" s="503" t="s">
        <v>1197</v>
      </c>
      <c r="H483" s="504"/>
      <c r="I483" s="505"/>
      <c r="J483" s="273"/>
      <c r="K483" s="275"/>
      <c r="L483" s="487"/>
    </row>
    <row r="484" spans="1:12" s="484" customFormat="1" ht="32.25" customHeight="1">
      <c r="A484" s="464">
        <f t="shared" si="55"/>
        <v>20</v>
      </c>
      <c r="B484" s="506"/>
      <c r="C484" s="550" t="s">
        <v>726</v>
      </c>
      <c r="D484" s="551"/>
      <c r="E484" s="552" t="s">
        <v>726</v>
      </c>
      <c r="F484" s="553" t="s">
        <v>1198</v>
      </c>
      <c r="G484" s="554">
        <v>37</v>
      </c>
      <c r="H484" s="555" t="s">
        <v>74</v>
      </c>
      <c r="I484" s="299"/>
      <c r="J484" s="293">
        <f t="shared" ref="J484:J487" si="60">+I484*G484</f>
        <v>0</v>
      </c>
      <c r="K484" s="556" t="s">
        <v>721</v>
      </c>
      <c r="L484" s="487"/>
    </row>
    <row r="485" spans="1:12" s="484" customFormat="1" ht="32.25" customHeight="1">
      <c r="A485" s="464">
        <f t="shared" si="55"/>
        <v>21</v>
      </c>
      <c r="B485" s="506"/>
      <c r="C485" s="507"/>
      <c r="D485" s="508"/>
      <c r="E485" s="514" t="s">
        <v>726</v>
      </c>
      <c r="F485" s="510" t="s">
        <v>1199</v>
      </c>
      <c r="G485" s="511">
        <v>18</v>
      </c>
      <c r="H485" s="512" t="s">
        <v>38</v>
      </c>
      <c r="I485" s="304"/>
      <c r="J485" s="278">
        <f t="shared" si="60"/>
        <v>0</v>
      </c>
      <c r="K485" s="513" t="s">
        <v>721</v>
      </c>
      <c r="L485" s="487"/>
    </row>
    <row r="486" spans="1:12" s="484" customFormat="1" ht="32.25" customHeight="1">
      <c r="A486" s="464">
        <f t="shared" si="55"/>
        <v>22</v>
      </c>
      <c r="B486" s="506"/>
      <c r="C486" s="507"/>
      <c r="D486" s="508"/>
      <c r="E486" s="514" t="s">
        <v>726</v>
      </c>
      <c r="F486" s="510" t="s">
        <v>1200</v>
      </c>
      <c r="G486" s="511">
        <v>81</v>
      </c>
      <c r="H486" s="512" t="s">
        <v>38</v>
      </c>
      <c r="I486" s="304"/>
      <c r="J486" s="278">
        <f t="shared" si="60"/>
        <v>0</v>
      </c>
      <c r="K486" s="513" t="s">
        <v>721</v>
      </c>
      <c r="L486" s="487"/>
    </row>
    <row r="487" spans="1:12" s="484" customFormat="1" ht="32.25" customHeight="1">
      <c r="A487" s="464">
        <f t="shared" si="55"/>
        <v>23</v>
      </c>
      <c r="B487" s="506"/>
      <c r="C487" s="507"/>
      <c r="D487" s="508"/>
      <c r="E487" s="514" t="s">
        <v>726</v>
      </c>
      <c r="F487" s="510" t="s">
        <v>1201</v>
      </c>
      <c r="G487" s="511">
        <v>8</v>
      </c>
      <c r="H487" s="512" t="s">
        <v>38</v>
      </c>
      <c r="I487" s="304"/>
      <c r="J487" s="278">
        <f t="shared" si="60"/>
        <v>0</v>
      </c>
      <c r="K487" s="513" t="s">
        <v>721</v>
      </c>
      <c r="L487" s="487"/>
    </row>
    <row r="488" spans="1:12" s="484" customFormat="1" ht="32.25" customHeight="1">
      <c r="A488" s="464">
        <f t="shared" si="55"/>
        <v>24</v>
      </c>
      <c r="B488" s="506"/>
      <c r="C488" s="507"/>
      <c r="D488" s="508"/>
      <c r="E488" s="514"/>
      <c r="F488" s="510"/>
      <c r="G488" s="511"/>
      <c r="H488" s="512"/>
      <c r="I488" s="305" t="s">
        <v>965</v>
      </c>
      <c r="J488" s="278">
        <f>SUM(J484:J487)</f>
        <v>0</v>
      </c>
      <c r="K488" s="560"/>
      <c r="L488" s="487"/>
    </row>
    <row r="489" spans="1:12" s="484" customFormat="1" ht="32.25" customHeight="1" thickBot="1">
      <c r="A489" s="464">
        <f t="shared" si="55"/>
        <v>25</v>
      </c>
      <c r="B489" s="506"/>
      <c r="C489" s="515"/>
      <c r="D489" s="516"/>
      <c r="E489" s="517"/>
      <c r="F489" s="518"/>
      <c r="G489" s="519"/>
      <c r="H489" s="520"/>
      <c r="I489" s="309"/>
      <c r="J489" s="281"/>
      <c r="K489" s="569"/>
      <c r="L489" s="487"/>
    </row>
    <row r="490" spans="1:12" s="484" customFormat="1" ht="32.25" customHeight="1" thickTop="1">
      <c r="A490" s="464">
        <f t="shared" si="55"/>
        <v>26</v>
      </c>
      <c r="B490" s="506"/>
      <c r="C490" s="507" t="s">
        <v>727</v>
      </c>
      <c r="D490" s="508"/>
      <c r="E490" s="514" t="s">
        <v>727</v>
      </c>
      <c r="F490" s="510" t="s">
        <v>1202</v>
      </c>
      <c r="G490" s="511">
        <v>8</v>
      </c>
      <c r="H490" s="512" t="s">
        <v>74</v>
      </c>
      <c r="I490" s="304"/>
      <c r="J490" s="278">
        <f t="shared" ref="J490" si="61">+I490*G490</f>
        <v>0</v>
      </c>
      <c r="K490" s="513" t="s">
        <v>721</v>
      </c>
      <c r="L490" s="487"/>
    </row>
    <row r="491" spans="1:12" s="484" customFormat="1" ht="32.25" customHeight="1">
      <c r="A491" s="464">
        <f t="shared" si="55"/>
        <v>27</v>
      </c>
      <c r="B491" s="506"/>
      <c r="C491" s="507"/>
      <c r="D491" s="508"/>
      <c r="E491" s="514" t="s">
        <v>903</v>
      </c>
      <c r="F491" s="510" t="s">
        <v>1173</v>
      </c>
      <c r="G491" s="511">
        <v>18</v>
      </c>
      <c r="H491" s="512" t="s">
        <v>74</v>
      </c>
      <c r="I491" s="304"/>
      <c r="J491" s="278">
        <f>+I491*G491</f>
        <v>0</v>
      </c>
      <c r="K491" s="513" t="s">
        <v>721</v>
      </c>
      <c r="L491" s="487"/>
    </row>
    <row r="492" spans="1:12" s="484" customFormat="1" ht="32.25" customHeight="1">
      <c r="A492" s="464">
        <f t="shared" si="55"/>
        <v>1</v>
      </c>
      <c r="B492" s="506"/>
      <c r="C492" s="507"/>
      <c r="D492" s="508"/>
      <c r="E492" s="514"/>
      <c r="F492" s="510"/>
      <c r="G492" s="511"/>
      <c r="H492" s="512"/>
      <c r="I492" s="305" t="s">
        <v>965</v>
      </c>
      <c r="J492" s="278">
        <f>SUM(J490:J491)</f>
        <v>0</v>
      </c>
      <c r="K492" s="560"/>
      <c r="L492" s="487"/>
    </row>
    <row r="493" spans="1:12" s="484" customFormat="1" ht="32.25" customHeight="1" thickBot="1">
      <c r="A493" s="464">
        <f t="shared" si="55"/>
        <v>2</v>
      </c>
      <c r="B493" s="506"/>
      <c r="C493" s="515"/>
      <c r="D493" s="516"/>
      <c r="E493" s="517"/>
      <c r="F493" s="518"/>
      <c r="G493" s="519"/>
      <c r="H493" s="520"/>
      <c r="I493" s="309"/>
      <c r="J493" s="281"/>
      <c r="K493" s="569"/>
    </row>
    <row r="494" spans="1:12" s="484" customFormat="1" ht="32.25" customHeight="1" thickTop="1">
      <c r="A494" s="464">
        <f t="shared" si="55"/>
        <v>3</v>
      </c>
      <c r="B494" s="506"/>
      <c r="C494" s="507" t="s">
        <v>1175</v>
      </c>
      <c r="D494" s="508"/>
      <c r="E494" s="514" t="s">
        <v>989</v>
      </c>
      <c r="F494" s="510" t="s">
        <v>1176</v>
      </c>
      <c r="G494" s="511">
        <v>12</v>
      </c>
      <c r="H494" s="512" t="s">
        <v>210</v>
      </c>
      <c r="I494" s="304"/>
      <c r="J494" s="278">
        <f>+I494*G494</f>
        <v>0</v>
      </c>
      <c r="K494" s="513" t="s">
        <v>721</v>
      </c>
      <c r="L494" s="487"/>
    </row>
    <row r="495" spans="1:12" s="484" customFormat="1" ht="32.25" customHeight="1">
      <c r="A495" s="464">
        <f t="shared" si="55"/>
        <v>4</v>
      </c>
      <c r="B495" s="506"/>
      <c r="C495" s="507"/>
      <c r="D495" s="508"/>
      <c r="E495" s="514" t="s">
        <v>943</v>
      </c>
      <c r="F495" s="510" t="s">
        <v>1203</v>
      </c>
      <c r="G495" s="511">
        <v>2</v>
      </c>
      <c r="H495" s="512" t="s">
        <v>210</v>
      </c>
      <c r="I495" s="304"/>
      <c r="J495" s="278">
        <f t="shared" ref="J495" si="62">+I495*G495</f>
        <v>0</v>
      </c>
      <c r="K495" s="513" t="s">
        <v>721</v>
      </c>
      <c r="L495" s="487"/>
    </row>
    <row r="496" spans="1:12" s="484" customFormat="1" ht="32.25" customHeight="1">
      <c r="A496" s="464">
        <f t="shared" si="55"/>
        <v>5</v>
      </c>
      <c r="B496" s="506"/>
      <c r="C496" s="507"/>
      <c r="D496" s="508"/>
      <c r="E496" s="514"/>
      <c r="F496" s="510"/>
      <c r="G496" s="511"/>
      <c r="H496" s="512"/>
      <c r="I496" s="305" t="s">
        <v>965</v>
      </c>
      <c r="J496" s="278">
        <f>SUM(J494:J495)</f>
        <v>0</v>
      </c>
      <c r="K496" s="560"/>
    </row>
    <row r="497" spans="1:12" s="484" customFormat="1" ht="32.25" customHeight="1" thickBot="1">
      <c r="A497" s="464">
        <f t="shared" si="55"/>
        <v>6</v>
      </c>
      <c r="B497" s="506"/>
      <c r="C497" s="515"/>
      <c r="D497" s="516"/>
      <c r="E497" s="517"/>
      <c r="F497" s="518"/>
      <c r="G497" s="519"/>
      <c r="H497" s="520"/>
      <c r="I497" s="309"/>
      <c r="J497" s="281"/>
      <c r="K497" s="569"/>
    </row>
    <row r="498" spans="1:12" s="484" customFormat="1" ht="32.25" customHeight="1" thickTop="1">
      <c r="A498" s="464">
        <f t="shared" si="55"/>
        <v>7</v>
      </c>
      <c r="B498" s="506"/>
      <c r="C498" s="529" t="s">
        <v>846</v>
      </c>
      <c r="D498" s="534"/>
      <c r="E498" s="530" t="s">
        <v>847</v>
      </c>
      <c r="F498" s="545" t="s">
        <v>848</v>
      </c>
      <c r="G498" s="531">
        <v>6</v>
      </c>
      <c r="H498" s="532" t="s">
        <v>849</v>
      </c>
      <c r="I498" s="288"/>
      <c r="J498" s="283">
        <f t="shared" ref="J498" si="63">+I498*G498</f>
        <v>0</v>
      </c>
      <c r="K498" s="533" t="s">
        <v>721</v>
      </c>
    </row>
    <row r="499" spans="1:12" s="571" customFormat="1" ht="32.25" customHeight="1">
      <c r="A499" s="464">
        <f t="shared" si="55"/>
        <v>8</v>
      </c>
      <c r="B499" s="570"/>
      <c r="C499" s="507"/>
      <c r="D499" s="508"/>
      <c r="E499" s="514"/>
      <c r="F499" s="510"/>
      <c r="G499" s="511"/>
      <c r="H499" s="512"/>
      <c r="I499" s="305" t="s">
        <v>99</v>
      </c>
      <c r="J499" s="278">
        <f>SUM(J498:J498)</f>
        <v>0</v>
      </c>
      <c r="K499" s="560"/>
      <c r="L499" s="484"/>
    </row>
    <row r="500" spans="1:12" s="484" customFormat="1" ht="32.25" customHeight="1" thickBot="1">
      <c r="A500" s="464">
        <f t="shared" si="55"/>
        <v>9</v>
      </c>
      <c r="C500" s="515"/>
      <c r="D500" s="516"/>
      <c r="E500" s="517"/>
      <c r="F500" s="518"/>
      <c r="G500" s="519"/>
      <c r="H500" s="520"/>
      <c r="I500" s="309"/>
      <c r="J500" s="281"/>
      <c r="K500" s="569"/>
    </row>
    <row r="501" spans="1:12" s="484" customFormat="1" ht="32.25" customHeight="1" thickTop="1">
      <c r="A501" s="464">
        <f t="shared" si="55"/>
        <v>10</v>
      </c>
      <c r="B501" s="506"/>
      <c r="C501" s="507" t="s">
        <v>53</v>
      </c>
      <c r="D501" s="508"/>
      <c r="E501" s="514" t="s">
        <v>802</v>
      </c>
      <c r="F501" s="510" t="s">
        <v>1204</v>
      </c>
      <c r="G501" s="511">
        <v>1</v>
      </c>
      <c r="H501" s="512" t="s">
        <v>720</v>
      </c>
      <c r="I501" s="304"/>
      <c r="J501" s="278">
        <f>+I501*G501</f>
        <v>0</v>
      </c>
      <c r="K501" s="513" t="s">
        <v>868</v>
      </c>
      <c r="L501" s="487"/>
    </row>
    <row r="502" spans="1:12" s="484" customFormat="1" ht="32.25" customHeight="1">
      <c r="A502" s="464">
        <f t="shared" si="55"/>
        <v>11</v>
      </c>
      <c r="B502" s="506"/>
      <c r="C502" s="507"/>
      <c r="D502" s="508"/>
      <c r="E502" s="514" t="s">
        <v>804</v>
      </c>
      <c r="F502" s="510" t="s">
        <v>1205</v>
      </c>
      <c r="G502" s="511">
        <v>3</v>
      </c>
      <c r="H502" s="512" t="s">
        <v>734</v>
      </c>
      <c r="I502" s="304"/>
      <c r="J502" s="278">
        <f>+I502*G502</f>
        <v>0</v>
      </c>
      <c r="K502" s="513" t="s">
        <v>868</v>
      </c>
      <c r="L502" s="487"/>
    </row>
    <row r="503" spans="1:12" s="484" customFormat="1" ht="32.25" customHeight="1">
      <c r="A503" s="464">
        <f t="shared" si="55"/>
        <v>12</v>
      </c>
      <c r="B503" s="506"/>
      <c r="C503" s="507"/>
      <c r="D503" s="508"/>
      <c r="E503" s="514" t="s">
        <v>1206</v>
      </c>
      <c r="F503" s="510" t="s">
        <v>1207</v>
      </c>
      <c r="G503" s="511">
        <v>3</v>
      </c>
      <c r="H503" s="512" t="s">
        <v>734</v>
      </c>
      <c r="I503" s="304"/>
      <c r="J503" s="278">
        <f>+I503*G503</f>
        <v>0</v>
      </c>
      <c r="K503" s="513" t="s">
        <v>868</v>
      </c>
      <c r="L503" s="487"/>
    </row>
    <row r="504" spans="1:12" s="484" customFormat="1" ht="32.25" customHeight="1">
      <c r="A504" s="464">
        <f t="shared" si="55"/>
        <v>13</v>
      </c>
      <c r="B504" s="506"/>
      <c r="C504" s="507"/>
      <c r="D504" s="508"/>
      <c r="E504" s="514" t="s">
        <v>1208</v>
      </c>
      <c r="F504" s="510"/>
      <c r="G504" s="511">
        <v>1</v>
      </c>
      <c r="H504" s="512" t="s">
        <v>61</v>
      </c>
      <c r="I504" s="304"/>
      <c r="J504" s="278">
        <f t="shared" ref="J504:J507" si="64">+I504*G504</f>
        <v>0</v>
      </c>
      <c r="K504" s="513" t="s">
        <v>868</v>
      </c>
      <c r="L504" s="487"/>
    </row>
    <row r="505" spans="1:12" s="484" customFormat="1" ht="32.25" customHeight="1">
      <c r="A505" s="464">
        <f t="shared" si="55"/>
        <v>14</v>
      </c>
      <c r="B505" s="506"/>
      <c r="C505" s="507"/>
      <c r="D505" s="508"/>
      <c r="E505" s="514" t="s">
        <v>1209</v>
      </c>
      <c r="F505" s="510"/>
      <c r="G505" s="511">
        <v>1</v>
      </c>
      <c r="H505" s="512" t="s">
        <v>61</v>
      </c>
      <c r="I505" s="304"/>
      <c r="J505" s="278">
        <f t="shared" si="64"/>
        <v>0</v>
      </c>
      <c r="K505" s="513" t="s">
        <v>868</v>
      </c>
      <c r="L505" s="487"/>
    </row>
    <row r="506" spans="1:12" s="484" customFormat="1" ht="32.25" customHeight="1">
      <c r="A506" s="464">
        <f t="shared" si="55"/>
        <v>15</v>
      </c>
      <c r="B506" s="506"/>
      <c r="C506" s="507"/>
      <c r="D506" s="508"/>
      <c r="E506" s="514" t="s">
        <v>726</v>
      </c>
      <c r="F506" s="510" t="s">
        <v>1210</v>
      </c>
      <c r="G506" s="511">
        <v>25</v>
      </c>
      <c r="H506" s="512" t="s">
        <v>74</v>
      </c>
      <c r="I506" s="304"/>
      <c r="J506" s="278">
        <f t="shared" si="64"/>
        <v>0</v>
      </c>
      <c r="K506" s="513" t="s">
        <v>868</v>
      </c>
      <c r="L506" s="487"/>
    </row>
    <row r="507" spans="1:12" s="484" customFormat="1" ht="32.25" customHeight="1">
      <c r="A507" s="464">
        <f t="shared" si="55"/>
        <v>16</v>
      </c>
      <c r="B507" s="506"/>
      <c r="C507" s="507"/>
      <c r="D507" s="508"/>
      <c r="E507" s="514" t="s">
        <v>726</v>
      </c>
      <c r="F507" s="510" t="s">
        <v>1211</v>
      </c>
      <c r="G507" s="511">
        <v>78</v>
      </c>
      <c r="H507" s="512" t="s">
        <v>74</v>
      </c>
      <c r="I507" s="304"/>
      <c r="J507" s="278">
        <f t="shared" si="64"/>
        <v>0</v>
      </c>
      <c r="K507" s="513" t="s">
        <v>868</v>
      </c>
      <c r="L507" s="487"/>
    </row>
    <row r="508" spans="1:12" s="484" customFormat="1" ht="32.25" customHeight="1">
      <c r="A508" s="464">
        <f t="shared" si="55"/>
        <v>17</v>
      </c>
      <c r="B508" s="506"/>
      <c r="C508" s="507"/>
      <c r="D508" s="508"/>
      <c r="E508" s="514"/>
      <c r="F508" s="510"/>
      <c r="G508" s="511"/>
      <c r="H508" s="512"/>
      <c r="I508" s="305" t="s">
        <v>965</v>
      </c>
      <c r="J508" s="278">
        <f>SUM(J501:J507)</f>
        <v>0</v>
      </c>
      <c r="K508" s="560"/>
    </row>
    <row r="509" spans="1:12" s="484" customFormat="1" ht="32.25" customHeight="1" thickBot="1">
      <c r="A509" s="464">
        <f t="shared" si="55"/>
        <v>18</v>
      </c>
      <c r="B509" s="506"/>
      <c r="C509" s="507"/>
      <c r="D509" s="508"/>
      <c r="E509" s="514"/>
      <c r="F509" s="510"/>
      <c r="G509" s="511"/>
      <c r="H509" s="512"/>
      <c r="I509" s="304"/>
      <c r="J509" s="278"/>
      <c r="K509" s="560"/>
      <c r="L509" s="487"/>
    </row>
    <row r="510" spans="1:12" s="484" customFormat="1" ht="32.25" customHeight="1" thickBot="1">
      <c r="A510" s="464">
        <f t="shared" si="55"/>
        <v>19</v>
      </c>
      <c r="B510" s="487"/>
      <c r="C510" s="272" t="s">
        <v>829</v>
      </c>
      <c r="D510" s="502"/>
      <c r="E510" s="273" t="str">
        <f>+E6</f>
        <v>Ⅲ.電気設備改修　</v>
      </c>
      <c r="F510" s="274"/>
      <c r="G510" s="503" t="s">
        <v>1212</v>
      </c>
      <c r="H510" s="504"/>
      <c r="I510" s="505"/>
      <c r="J510" s="273"/>
      <c r="K510" s="275"/>
    </row>
    <row r="511" spans="1:12" s="484" customFormat="1" ht="32.25" customHeight="1">
      <c r="A511" s="464">
        <f t="shared" si="55"/>
        <v>20</v>
      </c>
      <c r="B511" s="487"/>
      <c r="C511" s="550" t="s">
        <v>812</v>
      </c>
      <c r="D511" s="551"/>
      <c r="E511" s="552" t="s">
        <v>812</v>
      </c>
      <c r="F511" s="553" t="s">
        <v>1213</v>
      </c>
      <c r="G511" s="578">
        <v>2</v>
      </c>
      <c r="H511" s="555" t="s">
        <v>810</v>
      </c>
      <c r="I511" s="299"/>
      <c r="J511" s="293">
        <f>+I511*G511</f>
        <v>0</v>
      </c>
      <c r="K511" s="292" t="s">
        <v>721</v>
      </c>
    </row>
    <row r="512" spans="1:12" s="484" customFormat="1" ht="32.25" customHeight="1">
      <c r="A512" s="464">
        <f t="shared" si="55"/>
        <v>21</v>
      </c>
      <c r="B512" s="487"/>
      <c r="C512" s="507"/>
      <c r="D512" s="508"/>
      <c r="E512" s="514"/>
      <c r="F512" s="510"/>
      <c r="G512" s="511"/>
      <c r="H512" s="512"/>
      <c r="I512" s="305" t="s">
        <v>965</v>
      </c>
      <c r="J512" s="278">
        <f>SUM(J511:J511)</f>
        <v>0</v>
      </c>
      <c r="K512" s="560"/>
    </row>
    <row r="513" spans="1:12" s="484" customFormat="1" ht="32.25" customHeight="1" thickBot="1">
      <c r="A513" s="464">
        <f t="shared" si="55"/>
        <v>22</v>
      </c>
      <c r="B513" s="487"/>
      <c r="C513" s="515"/>
      <c r="D513" s="516"/>
      <c r="E513" s="517"/>
      <c r="F513" s="518"/>
      <c r="G513" s="519"/>
      <c r="H513" s="520"/>
      <c r="I513" s="309"/>
      <c r="J513" s="281"/>
      <c r="K513" s="569"/>
    </row>
    <row r="514" spans="1:12" s="484" customFormat="1" ht="32.25" customHeight="1" thickTop="1">
      <c r="A514" s="464">
        <f t="shared" si="55"/>
        <v>23</v>
      </c>
      <c r="B514" s="487"/>
      <c r="C514" s="550" t="s">
        <v>813</v>
      </c>
      <c r="D514" s="551"/>
      <c r="E514" s="553" t="s">
        <v>813</v>
      </c>
      <c r="F514" s="553" t="s">
        <v>1214</v>
      </c>
      <c r="G514" s="578">
        <v>2</v>
      </c>
      <c r="H514" s="555" t="s">
        <v>810</v>
      </c>
      <c r="I514" s="299"/>
      <c r="J514" s="315">
        <f>G514*I514</f>
        <v>0</v>
      </c>
      <c r="K514" s="292" t="s">
        <v>721</v>
      </c>
      <c r="L514" s="579"/>
    </row>
    <row r="515" spans="1:12" s="484" customFormat="1" ht="32.25" customHeight="1">
      <c r="A515" s="464">
        <f t="shared" si="55"/>
        <v>24</v>
      </c>
      <c r="B515" s="487"/>
      <c r="C515" s="507"/>
      <c r="D515" s="508"/>
      <c r="E515" s="514"/>
      <c r="F515" s="510"/>
      <c r="G515" s="511"/>
      <c r="H515" s="512"/>
      <c r="I515" s="305" t="s">
        <v>965</v>
      </c>
      <c r="J515" s="278">
        <f>SUM(J514:J514)</f>
        <v>0</v>
      </c>
      <c r="K515" s="560"/>
    </row>
    <row r="516" spans="1:12" s="484" customFormat="1" ht="32.25" customHeight="1" thickBot="1">
      <c r="A516" s="464">
        <f t="shared" si="55"/>
        <v>25</v>
      </c>
      <c r="B516" s="487"/>
      <c r="C516" s="515"/>
      <c r="D516" s="516"/>
      <c r="E516" s="517"/>
      <c r="F516" s="518"/>
      <c r="G516" s="519"/>
      <c r="H516" s="520"/>
      <c r="I516" s="309"/>
      <c r="J516" s="281"/>
      <c r="K516" s="569"/>
    </row>
    <row r="517" spans="1:12" s="484" customFormat="1" ht="32.25" customHeight="1" thickTop="1">
      <c r="A517" s="464">
        <f t="shared" si="55"/>
        <v>26</v>
      </c>
      <c r="B517" s="487"/>
      <c r="C517" s="507" t="s">
        <v>1215</v>
      </c>
      <c r="D517" s="508"/>
      <c r="E517" s="740" t="s">
        <v>1216</v>
      </c>
      <c r="F517" s="726" t="s">
        <v>1763</v>
      </c>
      <c r="G517" s="741">
        <v>12</v>
      </c>
      <c r="H517" s="742" t="s">
        <v>810</v>
      </c>
      <c r="I517" s="748"/>
      <c r="J517" s="758">
        <f>G517*I517</f>
        <v>0</v>
      </c>
      <c r="K517" s="759" t="s">
        <v>721</v>
      </c>
      <c r="L517" s="579"/>
    </row>
    <row r="518" spans="1:12" s="484" customFormat="1" ht="32.25" customHeight="1">
      <c r="A518" s="464">
        <f t="shared" si="55"/>
        <v>27</v>
      </c>
      <c r="B518" s="487"/>
      <c r="C518" s="507"/>
      <c r="D518" s="508"/>
      <c r="E518" s="514" t="s">
        <v>1217</v>
      </c>
      <c r="F518" s="510" t="s">
        <v>1218</v>
      </c>
      <c r="G518" s="577">
        <v>3</v>
      </c>
      <c r="H518" s="512" t="s">
        <v>210</v>
      </c>
      <c r="I518" s="304"/>
      <c r="J518" s="306">
        <f>G518*I518</f>
        <v>0</v>
      </c>
      <c r="K518" s="276"/>
      <c r="L518" s="579"/>
    </row>
    <row r="519" spans="1:12" s="484" customFormat="1" ht="32.25" customHeight="1">
      <c r="A519" s="464">
        <f t="shared" ref="A519:A572" si="65">IF(A518=27,1,A518+1)</f>
        <v>1</v>
      </c>
      <c r="B519" s="487"/>
      <c r="C519" s="507"/>
      <c r="D519" s="508"/>
      <c r="E519" s="514"/>
      <c r="F519" s="510"/>
      <c r="G519" s="511"/>
      <c r="H519" s="512"/>
      <c r="I519" s="305" t="s">
        <v>965</v>
      </c>
      <c r="J519" s="278">
        <f>SUM(J517:J518)</f>
        <v>0</v>
      </c>
      <c r="K519" s="560"/>
    </row>
    <row r="520" spans="1:12" s="484" customFormat="1" ht="32.25" customHeight="1" thickBot="1">
      <c r="A520" s="464">
        <f t="shared" si="65"/>
        <v>2</v>
      </c>
      <c r="B520" s="487"/>
      <c r="C520" s="515"/>
      <c r="D520" s="516"/>
      <c r="E520" s="517"/>
      <c r="F520" s="518"/>
      <c r="G520" s="519"/>
      <c r="H520" s="520"/>
      <c r="I520" s="309"/>
      <c r="J520" s="281"/>
      <c r="K520" s="569"/>
    </row>
    <row r="521" spans="1:12" s="484" customFormat="1" ht="32.25" customHeight="1" thickTop="1">
      <c r="A521" s="464">
        <f t="shared" si="65"/>
        <v>3</v>
      </c>
      <c r="B521" s="487"/>
      <c r="C521" s="507" t="s">
        <v>1219</v>
      </c>
      <c r="D521" s="508"/>
      <c r="E521" s="514" t="s">
        <v>1220</v>
      </c>
      <c r="F521" s="510" t="s">
        <v>1221</v>
      </c>
      <c r="G521" s="577">
        <v>10</v>
      </c>
      <c r="H521" s="512" t="s">
        <v>210</v>
      </c>
      <c r="I521" s="304"/>
      <c r="J521" s="306">
        <f>G521*I521</f>
        <v>0</v>
      </c>
      <c r="K521" s="276"/>
      <c r="L521" s="579"/>
    </row>
    <row r="522" spans="1:12" s="484" customFormat="1" ht="32.25" customHeight="1">
      <c r="A522" s="464">
        <f t="shared" si="65"/>
        <v>4</v>
      </c>
      <c r="B522" s="487"/>
      <c r="C522" s="507"/>
      <c r="D522" s="508"/>
      <c r="E522" s="514"/>
      <c r="F522" s="510"/>
      <c r="G522" s="511"/>
      <c r="H522" s="512"/>
      <c r="I522" s="305" t="s">
        <v>965</v>
      </c>
      <c r="J522" s="278">
        <f>SUM(J521:J521)</f>
        <v>0</v>
      </c>
      <c r="K522" s="560"/>
    </row>
    <row r="523" spans="1:12" s="484" customFormat="1" ht="32.25" customHeight="1" thickBot="1">
      <c r="A523" s="464">
        <f t="shared" si="65"/>
        <v>5</v>
      </c>
      <c r="B523" s="487"/>
      <c r="C523" s="515"/>
      <c r="D523" s="516"/>
      <c r="E523" s="517"/>
      <c r="F523" s="518"/>
      <c r="G523" s="519"/>
      <c r="H523" s="520"/>
      <c r="I523" s="309"/>
      <c r="J523" s="281"/>
      <c r="K523" s="569"/>
    </row>
    <row r="524" spans="1:12" s="484" customFormat="1" ht="32.25" customHeight="1" thickTop="1">
      <c r="A524" s="464">
        <f t="shared" si="65"/>
        <v>6</v>
      </c>
      <c r="B524" s="487"/>
      <c r="C524" s="507" t="s">
        <v>726</v>
      </c>
      <c r="D524" s="508"/>
      <c r="E524" s="514" t="s">
        <v>726</v>
      </c>
      <c r="F524" s="510" t="s">
        <v>1222</v>
      </c>
      <c r="G524" s="511">
        <v>71</v>
      </c>
      <c r="H524" s="512" t="s">
        <v>74</v>
      </c>
      <c r="I524" s="304"/>
      <c r="J524" s="278">
        <f t="shared" ref="J524:J527" si="66">+I524*G524</f>
        <v>0</v>
      </c>
      <c r="K524" s="513" t="s">
        <v>721</v>
      </c>
      <c r="L524" s="487"/>
    </row>
    <row r="525" spans="1:12" s="484" customFormat="1" ht="32.25" customHeight="1">
      <c r="A525" s="464">
        <f t="shared" si="65"/>
        <v>7</v>
      </c>
      <c r="B525" s="487"/>
      <c r="C525" s="507"/>
      <c r="D525" s="508"/>
      <c r="E525" s="514" t="s">
        <v>726</v>
      </c>
      <c r="F525" s="510" t="s">
        <v>1223</v>
      </c>
      <c r="G525" s="511">
        <v>53</v>
      </c>
      <c r="H525" s="512" t="s">
        <v>74</v>
      </c>
      <c r="I525" s="304"/>
      <c r="J525" s="278">
        <f t="shared" si="66"/>
        <v>0</v>
      </c>
      <c r="K525" s="513" t="s">
        <v>721</v>
      </c>
      <c r="L525" s="487"/>
    </row>
    <row r="526" spans="1:12" s="484" customFormat="1" ht="32.25" customHeight="1">
      <c r="A526" s="464">
        <f t="shared" si="65"/>
        <v>8</v>
      </c>
      <c r="B526" s="487"/>
      <c r="C526" s="507"/>
      <c r="D526" s="508"/>
      <c r="E526" s="514" t="s">
        <v>726</v>
      </c>
      <c r="F526" s="510" t="s">
        <v>1224</v>
      </c>
      <c r="G526" s="511">
        <v>9</v>
      </c>
      <c r="H526" s="512" t="s">
        <v>74</v>
      </c>
      <c r="I526" s="304"/>
      <c r="J526" s="278">
        <f t="shared" si="66"/>
        <v>0</v>
      </c>
      <c r="K526" s="513" t="s">
        <v>721</v>
      </c>
      <c r="L526" s="487"/>
    </row>
    <row r="527" spans="1:12" s="484" customFormat="1" ht="32.25" customHeight="1">
      <c r="A527" s="464">
        <f t="shared" si="65"/>
        <v>9</v>
      </c>
      <c r="B527" s="487"/>
      <c r="C527" s="507"/>
      <c r="D527" s="508"/>
      <c r="E527" s="514" t="s">
        <v>726</v>
      </c>
      <c r="F527" s="510" t="s">
        <v>1225</v>
      </c>
      <c r="G527" s="511">
        <v>52</v>
      </c>
      <c r="H527" s="512" t="s">
        <v>74</v>
      </c>
      <c r="I527" s="304"/>
      <c r="J527" s="278">
        <f t="shared" si="66"/>
        <v>0</v>
      </c>
      <c r="K527" s="513" t="s">
        <v>721</v>
      </c>
      <c r="L527" s="487"/>
    </row>
    <row r="528" spans="1:12" s="484" customFormat="1" ht="32.25" customHeight="1">
      <c r="A528" s="464">
        <f t="shared" si="65"/>
        <v>10</v>
      </c>
      <c r="B528" s="487"/>
      <c r="C528" s="507"/>
      <c r="D528" s="508"/>
      <c r="E528" s="514"/>
      <c r="F528" s="510"/>
      <c r="G528" s="511"/>
      <c r="H528" s="512"/>
      <c r="I528" s="305" t="s">
        <v>965</v>
      </c>
      <c r="J528" s="278">
        <f>SUM(J524:J527)</f>
        <v>0</v>
      </c>
      <c r="K528" s="560"/>
    </row>
    <row r="529" spans="1:12" s="484" customFormat="1" ht="32.25" customHeight="1" thickBot="1">
      <c r="A529" s="464">
        <f t="shared" si="65"/>
        <v>11</v>
      </c>
      <c r="B529" s="487"/>
      <c r="C529" s="515"/>
      <c r="D529" s="516"/>
      <c r="E529" s="517"/>
      <c r="F529" s="518"/>
      <c r="G529" s="519"/>
      <c r="H529" s="520"/>
      <c r="I529" s="309"/>
      <c r="J529" s="281"/>
      <c r="K529" s="569"/>
    </row>
    <row r="530" spans="1:12" s="484" customFormat="1" ht="32.25" customHeight="1" thickTop="1">
      <c r="A530" s="464">
        <f t="shared" si="65"/>
        <v>12</v>
      </c>
      <c r="B530" s="487"/>
      <c r="C530" s="507" t="s">
        <v>727</v>
      </c>
      <c r="D530" s="508"/>
      <c r="E530" s="514" t="s">
        <v>727</v>
      </c>
      <c r="F530" s="510" t="s">
        <v>1226</v>
      </c>
      <c r="G530" s="511">
        <v>40</v>
      </c>
      <c r="H530" s="512" t="s">
        <v>74</v>
      </c>
      <c r="I530" s="304"/>
      <c r="J530" s="278">
        <f t="shared" ref="J530:J532" si="67">+I530*G530</f>
        <v>0</v>
      </c>
      <c r="K530" s="513" t="s">
        <v>721</v>
      </c>
      <c r="L530" s="487"/>
    </row>
    <row r="531" spans="1:12" s="484" customFormat="1" ht="32.25" customHeight="1">
      <c r="A531" s="464">
        <f t="shared" si="65"/>
        <v>13</v>
      </c>
      <c r="B531" s="487"/>
      <c r="C531" s="507"/>
      <c r="D531" s="508"/>
      <c r="E531" s="514" t="s">
        <v>727</v>
      </c>
      <c r="F531" s="510" t="s">
        <v>902</v>
      </c>
      <c r="G531" s="511">
        <v>12</v>
      </c>
      <c r="H531" s="512" t="s">
        <v>74</v>
      </c>
      <c r="I531" s="304"/>
      <c r="J531" s="278">
        <f t="shared" si="67"/>
        <v>0</v>
      </c>
      <c r="K531" s="513" t="s">
        <v>721</v>
      </c>
      <c r="L531" s="487"/>
    </row>
    <row r="532" spans="1:12" s="484" customFormat="1" ht="32.25" customHeight="1">
      <c r="A532" s="464">
        <f t="shared" si="65"/>
        <v>14</v>
      </c>
      <c r="B532" s="487"/>
      <c r="C532" s="507"/>
      <c r="D532" s="508"/>
      <c r="E532" s="514" t="s">
        <v>903</v>
      </c>
      <c r="F532" s="510" t="s">
        <v>1173</v>
      </c>
      <c r="G532" s="511">
        <v>9</v>
      </c>
      <c r="H532" s="512" t="s">
        <v>74</v>
      </c>
      <c r="I532" s="304"/>
      <c r="J532" s="278">
        <f t="shared" si="67"/>
        <v>0</v>
      </c>
      <c r="K532" s="513" t="s">
        <v>721</v>
      </c>
      <c r="L532" s="487"/>
    </row>
    <row r="533" spans="1:12" s="484" customFormat="1" ht="32.25" customHeight="1">
      <c r="A533" s="464">
        <f t="shared" si="65"/>
        <v>15</v>
      </c>
      <c r="B533" s="487"/>
      <c r="C533" s="507"/>
      <c r="D533" s="508"/>
      <c r="E533" s="514"/>
      <c r="F533" s="510"/>
      <c r="G533" s="511"/>
      <c r="H533" s="512"/>
      <c r="I533" s="305" t="s">
        <v>965</v>
      </c>
      <c r="J533" s="278">
        <f>SUM(J530:J532)</f>
        <v>0</v>
      </c>
      <c r="K533" s="560"/>
    </row>
    <row r="534" spans="1:12" s="484" customFormat="1" ht="32.25" customHeight="1" thickBot="1">
      <c r="A534" s="464">
        <f t="shared" si="65"/>
        <v>16</v>
      </c>
      <c r="B534" s="487"/>
      <c r="C534" s="515"/>
      <c r="D534" s="516"/>
      <c r="E534" s="517"/>
      <c r="F534" s="518"/>
      <c r="G534" s="519"/>
      <c r="H534" s="520"/>
      <c r="I534" s="309"/>
      <c r="J534" s="281"/>
      <c r="K534" s="569"/>
    </row>
    <row r="535" spans="1:12" s="484" customFormat="1" ht="32.25" customHeight="1" thickTop="1">
      <c r="A535" s="464">
        <f t="shared" si="65"/>
        <v>17</v>
      </c>
      <c r="B535" s="487"/>
      <c r="C535" s="507" t="s">
        <v>1175</v>
      </c>
      <c r="D535" s="508"/>
      <c r="E535" s="514" t="s">
        <v>907</v>
      </c>
      <c r="F535" s="510" t="s">
        <v>1227</v>
      </c>
      <c r="G535" s="511">
        <v>3</v>
      </c>
      <c r="H535" s="512" t="s">
        <v>210</v>
      </c>
      <c r="I535" s="304"/>
      <c r="J535" s="278">
        <f>+I535*G535</f>
        <v>0</v>
      </c>
      <c r="K535" s="513" t="s">
        <v>721</v>
      </c>
      <c r="L535" s="487"/>
    </row>
    <row r="536" spans="1:12" s="484" customFormat="1" ht="32.25" customHeight="1">
      <c r="A536" s="464">
        <f t="shared" si="65"/>
        <v>18</v>
      </c>
      <c r="B536" s="487"/>
      <c r="C536" s="507"/>
      <c r="D536" s="508"/>
      <c r="E536" s="514" t="s">
        <v>989</v>
      </c>
      <c r="F536" s="510" t="s">
        <v>1176</v>
      </c>
      <c r="G536" s="511">
        <v>3</v>
      </c>
      <c r="H536" s="512" t="s">
        <v>210</v>
      </c>
      <c r="I536" s="316"/>
      <c r="J536" s="278">
        <f>+I536*G536</f>
        <v>0</v>
      </c>
      <c r="K536" s="513" t="s">
        <v>721</v>
      </c>
      <c r="L536" s="487"/>
    </row>
    <row r="537" spans="1:12" s="484" customFormat="1" ht="32.25" customHeight="1">
      <c r="A537" s="464">
        <f t="shared" si="65"/>
        <v>19</v>
      </c>
      <c r="B537" s="487"/>
      <c r="C537" s="507"/>
      <c r="D537" s="508"/>
      <c r="E537" s="514"/>
      <c r="F537" s="510"/>
      <c r="G537" s="511"/>
      <c r="H537" s="512"/>
      <c r="I537" s="305" t="s">
        <v>965</v>
      </c>
      <c r="J537" s="278">
        <f>SUM(J535:J536)</f>
        <v>0</v>
      </c>
      <c r="K537" s="560"/>
    </row>
    <row r="538" spans="1:12" s="484" customFormat="1" ht="32.25" customHeight="1" thickBot="1">
      <c r="A538" s="464">
        <f t="shared" si="65"/>
        <v>20</v>
      </c>
      <c r="B538" s="487"/>
      <c r="C538" s="515"/>
      <c r="D538" s="516"/>
      <c r="E538" s="517"/>
      <c r="F538" s="518"/>
      <c r="G538" s="519"/>
      <c r="H538" s="520"/>
      <c r="I538" s="309"/>
      <c r="J538" s="281"/>
      <c r="K538" s="569"/>
    </row>
    <row r="539" spans="1:12" s="484" customFormat="1" ht="32.25" customHeight="1" thickTop="1">
      <c r="A539" s="464">
        <f t="shared" si="65"/>
        <v>21</v>
      </c>
      <c r="B539" s="487"/>
      <c r="C539" s="580" t="s">
        <v>817</v>
      </c>
      <c r="D539" s="508"/>
      <c r="E539" s="514" t="s">
        <v>817</v>
      </c>
      <c r="F539" s="510" t="s">
        <v>1228</v>
      </c>
      <c r="G539" s="577">
        <v>1</v>
      </c>
      <c r="H539" s="512" t="s">
        <v>70</v>
      </c>
      <c r="I539" s="304"/>
      <c r="J539" s="306">
        <f>G539*I539</f>
        <v>0</v>
      </c>
      <c r="K539" s="276"/>
      <c r="L539" s="579"/>
    </row>
    <row r="540" spans="1:12" s="484" customFormat="1" ht="32.25" customHeight="1">
      <c r="A540" s="464">
        <f t="shared" si="65"/>
        <v>22</v>
      </c>
      <c r="B540" s="487"/>
      <c r="C540" s="507"/>
      <c r="D540" s="508"/>
      <c r="E540" s="514"/>
      <c r="F540" s="510"/>
      <c r="G540" s="511"/>
      <c r="H540" s="512"/>
      <c r="I540" s="305" t="s">
        <v>965</v>
      </c>
      <c r="J540" s="278">
        <f>SUM(J539:J539)</f>
        <v>0</v>
      </c>
      <c r="K540" s="560"/>
    </row>
    <row r="541" spans="1:12" s="484" customFormat="1" ht="32.25" customHeight="1" thickBot="1">
      <c r="A541" s="464">
        <f t="shared" si="65"/>
        <v>23</v>
      </c>
      <c r="B541" s="487"/>
      <c r="C541" s="515"/>
      <c r="D541" s="516"/>
      <c r="E541" s="517"/>
      <c r="F541" s="518"/>
      <c r="G541" s="519"/>
      <c r="H541" s="520"/>
      <c r="I541" s="309"/>
      <c r="J541" s="281"/>
      <c r="K541" s="569"/>
    </row>
    <row r="542" spans="1:12" s="484" customFormat="1" ht="32.25" customHeight="1" thickTop="1">
      <c r="A542" s="464">
        <f t="shared" si="65"/>
        <v>24</v>
      </c>
      <c r="B542" s="487"/>
      <c r="C542" s="550" t="s">
        <v>53</v>
      </c>
      <c r="D542" s="551"/>
      <c r="E542" s="552" t="s">
        <v>1229</v>
      </c>
      <c r="F542" s="553" t="s">
        <v>1230</v>
      </c>
      <c r="G542" s="554">
        <v>2</v>
      </c>
      <c r="H542" s="555" t="s">
        <v>720</v>
      </c>
      <c r="I542" s="304"/>
      <c r="J542" s="278">
        <f>+I542*G542</f>
        <v>0</v>
      </c>
      <c r="K542" s="513" t="s">
        <v>868</v>
      </c>
    </row>
    <row r="543" spans="1:12" s="484" customFormat="1" ht="32.25" customHeight="1">
      <c r="A543" s="464">
        <f t="shared" si="65"/>
        <v>25</v>
      </c>
      <c r="B543" s="487"/>
      <c r="C543" s="550"/>
      <c r="D543" s="551"/>
      <c r="E543" s="552" t="s">
        <v>1231</v>
      </c>
      <c r="F543" s="553" t="s">
        <v>1232</v>
      </c>
      <c r="G543" s="554">
        <v>2</v>
      </c>
      <c r="H543" s="555" t="s">
        <v>210</v>
      </c>
      <c r="I543" s="304"/>
      <c r="J543" s="278">
        <f>G543*I543</f>
        <v>0</v>
      </c>
      <c r="K543" s="513" t="s">
        <v>868</v>
      </c>
    </row>
    <row r="544" spans="1:12" s="484" customFormat="1" ht="32.25" customHeight="1">
      <c r="A544" s="464">
        <f t="shared" si="65"/>
        <v>26</v>
      </c>
      <c r="B544" s="487"/>
      <c r="C544" s="550"/>
      <c r="D544" s="551"/>
      <c r="E544" s="552" t="s">
        <v>1233</v>
      </c>
      <c r="F544" s="553" t="s">
        <v>1234</v>
      </c>
      <c r="G544" s="554">
        <v>1</v>
      </c>
      <c r="H544" s="555" t="s">
        <v>210</v>
      </c>
      <c r="I544" s="304"/>
      <c r="J544" s="278">
        <f>G544*I544</f>
        <v>0</v>
      </c>
      <c r="K544" s="513" t="s">
        <v>868</v>
      </c>
    </row>
    <row r="545" spans="1:11" s="484" customFormat="1" ht="32.25" customHeight="1">
      <c r="A545" s="464">
        <f t="shared" si="65"/>
        <v>27</v>
      </c>
      <c r="B545" s="487"/>
      <c r="C545" s="550"/>
      <c r="D545" s="551"/>
      <c r="E545" s="552" t="s">
        <v>1217</v>
      </c>
      <c r="F545" s="553" t="s">
        <v>1235</v>
      </c>
      <c r="G545" s="554">
        <v>3</v>
      </c>
      <c r="H545" s="555" t="s">
        <v>210</v>
      </c>
      <c r="I545" s="304"/>
      <c r="J545" s="278">
        <f>G545*I545</f>
        <v>0</v>
      </c>
      <c r="K545" s="513" t="s">
        <v>852</v>
      </c>
    </row>
    <row r="546" spans="1:11" s="484" customFormat="1" ht="32.25" customHeight="1">
      <c r="A546" s="464">
        <f t="shared" si="65"/>
        <v>1</v>
      </c>
      <c r="B546" s="487"/>
      <c r="C546" s="550"/>
      <c r="D546" s="551"/>
      <c r="E546" s="552" t="s">
        <v>1220</v>
      </c>
      <c r="F546" s="553" t="s">
        <v>1235</v>
      </c>
      <c r="G546" s="554">
        <v>10</v>
      </c>
      <c r="H546" s="555" t="s">
        <v>210</v>
      </c>
      <c r="I546" s="304"/>
      <c r="J546" s="278">
        <f>G546*I546</f>
        <v>0</v>
      </c>
      <c r="K546" s="513" t="s">
        <v>852</v>
      </c>
    </row>
    <row r="547" spans="1:11" s="484" customFormat="1" ht="32.25" customHeight="1">
      <c r="A547" s="464">
        <f t="shared" si="65"/>
        <v>2</v>
      </c>
      <c r="B547" s="487"/>
      <c r="C547" s="550"/>
      <c r="D547" s="551"/>
      <c r="E547" s="552" t="s">
        <v>726</v>
      </c>
      <c r="F547" s="553" t="s">
        <v>1236</v>
      </c>
      <c r="G547" s="554">
        <v>33</v>
      </c>
      <c r="H547" s="555" t="s">
        <v>74</v>
      </c>
      <c r="I547" s="304"/>
      <c r="J547" s="278">
        <f t="shared" ref="J547:J550" si="68">+I547*G547</f>
        <v>0</v>
      </c>
      <c r="K547" s="513" t="s">
        <v>868</v>
      </c>
    </row>
    <row r="548" spans="1:11" s="484" customFormat="1" ht="32.25" customHeight="1">
      <c r="A548" s="464">
        <f t="shared" si="65"/>
        <v>3</v>
      </c>
      <c r="B548" s="487"/>
      <c r="C548" s="550"/>
      <c r="D548" s="551"/>
      <c r="E548" s="552" t="s">
        <v>726</v>
      </c>
      <c r="F548" s="553" t="s">
        <v>1237</v>
      </c>
      <c r="G548" s="554">
        <v>74</v>
      </c>
      <c r="H548" s="555" t="s">
        <v>74</v>
      </c>
      <c r="I548" s="304"/>
      <c r="J548" s="278">
        <f t="shared" si="68"/>
        <v>0</v>
      </c>
      <c r="K548" s="513" t="s">
        <v>868</v>
      </c>
    </row>
    <row r="549" spans="1:11" s="484" customFormat="1" ht="32.25" customHeight="1">
      <c r="A549" s="464">
        <f t="shared" si="65"/>
        <v>4</v>
      </c>
      <c r="B549" s="487"/>
      <c r="C549" s="550"/>
      <c r="D549" s="551"/>
      <c r="E549" s="552" t="s">
        <v>726</v>
      </c>
      <c r="F549" s="553" t="s">
        <v>1238</v>
      </c>
      <c r="G549" s="554">
        <v>51</v>
      </c>
      <c r="H549" s="555" t="s">
        <v>74</v>
      </c>
      <c r="I549" s="304"/>
      <c r="J549" s="278">
        <f t="shared" si="68"/>
        <v>0</v>
      </c>
      <c r="K549" s="513" t="s">
        <v>868</v>
      </c>
    </row>
    <row r="550" spans="1:11" s="484" customFormat="1" ht="32.25" customHeight="1">
      <c r="A550" s="464">
        <f t="shared" si="65"/>
        <v>5</v>
      </c>
      <c r="B550" s="487"/>
      <c r="C550" s="550"/>
      <c r="D550" s="551"/>
      <c r="E550" s="552" t="s">
        <v>727</v>
      </c>
      <c r="F550" s="553" t="s">
        <v>1239</v>
      </c>
      <c r="G550" s="554">
        <v>51</v>
      </c>
      <c r="H550" s="555" t="s">
        <v>74</v>
      </c>
      <c r="I550" s="304"/>
      <c r="J550" s="278">
        <f t="shared" si="68"/>
        <v>0</v>
      </c>
      <c r="K550" s="513" t="s">
        <v>868</v>
      </c>
    </row>
    <row r="551" spans="1:11" s="484" customFormat="1" ht="32.25" customHeight="1">
      <c r="A551" s="464">
        <f t="shared" si="65"/>
        <v>6</v>
      </c>
      <c r="B551" s="487"/>
      <c r="C551" s="507"/>
      <c r="D551" s="508"/>
      <c r="E551" s="514"/>
      <c r="F551" s="510"/>
      <c r="G551" s="511"/>
      <c r="H551" s="512"/>
      <c r="I551" s="305" t="s">
        <v>965</v>
      </c>
      <c r="J551" s="278">
        <f>SUM(J542:J550)</f>
        <v>0</v>
      </c>
      <c r="K551" s="560"/>
    </row>
    <row r="552" spans="1:11" s="484" customFormat="1" ht="32.25" customHeight="1" thickBot="1">
      <c r="A552" s="464">
        <f t="shared" si="65"/>
        <v>7</v>
      </c>
      <c r="B552" s="487"/>
      <c r="C552" s="515"/>
      <c r="D552" s="516"/>
      <c r="E552" s="517"/>
      <c r="F552" s="518"/>
      <c r="G552" s="519"/>
      <c r="H552" s="520"/>
      <c r="I552" s="309"/>
      <c r="J552" s="281"/>
      <c r="K552" s="569"/>
    </row>
    <row r="553" spans="1:11" s="484" customFormat="1" ht="32.25" customHeight="1" thickTop="1">
      <c r="A553" s="464">
        <f t="shared" si="65"/>
        <v>8</v>
      </c>
      <c r="B553" s="487"/>
      <c r="C553" s="507"/>
      <c r="D553" s="508"/>
      <c r="E553" s="514"/>
      <c r="F553" s="510"/>
      <c r="G553" s="511"/>
      <c r="H553" s="512"/>
      <c r="I553" s="304"/>
      <c r="J553" s="278"/>
      <c r="K553" s="560"/>
    </row>
    <row r="554" spans="1:11" s="484" customFormat="1" ht="32.25" customHeight="1">
      <c r="A554" s="464">
        <f t="shared" si="65"/>
        <v>9</v>
      </c>
      <c r="B554" s="487"/>
      <c r="C554" s="507"/>
      <c r="D554" s="508"/>
      <c r="E554" s="514"/>
      <c r="F554" s="510"/>
      <c r="G554" s="511"/>
      <c r="H554" s="512"/>
      <c r="I554" s="304"/>
      <c r="J554" s="278"/>
      <c r="K554" s="560"/>
    </row>
    <row r="555" spans="1:11" s="484" customFormat="1" ht="32.25" customHeight="1">
      <c r="A555" s="464">
        <f t="shared" si="65"/>
        <v>10</v>
      </c>
      <c r="B555" s="487"/>
      <c r="C555" s="507"/>
      <c r="D555" s="508"/>
      <c r="E555" s="514"/>
      <c r="F555" s="510"/>
      <c r="G555" s="511"/>
      <c r="H555" s="512"/>
      <c r="I555" s="304"/>
      <c r="J555" s="278"/>
      <c r="K555" s="560"/>
    </row>
    <row r="556" spans="1:11" s="484" customFormat="1" ht="32.25" customHeight="1">
      <c r="A556" s="464">
        <f t="shared" si="65"/>
        <v>11</v>
      </c>
      <c r="B556" s="487"/>
      <c r="C556" s="507"/>
      <c r="D556" s="508"/>
      <c r="E556" s="514"/>
      <c r="F556" s="510"/>
      <c r="G556" s="511"/>
      <c r="H556" s="512"/>
      <c r="I556" s="304"/>
      <c r="J556" s="278"/>
      <c r="K556" s="560"/>
    </row>
    <row r="557" spans="1:11" s="484" customFormat="1" ht="32.25" customHeight="1">
      <c r="A557" s="464">
        <f t="shared" si="65"/>
        <v>12</v>
      </c>
      <c r="B557" s="487"/>
      <c r="C557" s="581"/>
      <c r="D557" s="582"/>
      <c r="E557" s="583"/>
      <c r="F557" s="584"/>
      <c r="G557" s="585"/>
      <c r="H557" s="586"/>
      <c r="I557" s="317"/>
      <c r="J557" s="318"/>
      <c r="K557" s="587"/>
    </row>
    <row r="558" spans="1:11" s="484" customFormat="1" ht="32.25" customHeight="1">
      <c r="A558" s="464">
        <f t="shared" si="65"/>
        <v>13</v>
      </c>
      <c r="B558" s="487"/>
      <c r="C558" s="581"/>
      <c r="D558" s="582"/>
      <c r="E558" s="583"/>
      <c r="F558" s="584"/>
      <c r="G558" s="585"/>
      <c r="H558" s="586"/>
      <c r="I558" s="317"/>
      <c r="J558" s="318"/>
      <c r="K558" s="587"/>
    </row>
    <row r="559" spans="1:11" s="484" customFormat="1" ht="32.25" customHeight="1">
      <c r="A559" s="464">
        <f t="shared" si="65"/>
        <v>14</v>
      </c>
      <c r="B559" s="487"/>
      <c r="C559" s="581"/>
      <c r="D559" s="582"/>
      <c r="E559" s="583"/>
      <c r="F559" s="584"/>
      <c r="G559" s="585"/>
      <c r="H559" s="586"/>
      <c r="I559" s="317"/>
      <c r="J559" s="318"/>
      <c r="K559" s="587"/>
    </row>
    <row r="560" spans="1:11" s="484" customFormat="1" ht="32.25" customHeight="1">
      <c r="A560" s="464">
        <f t="shared" si="65"/>
        <v>15</v>
      </c>
      <c r="B560" s="487"/>
      <c r="C560" s="581"/>
      <c r="D560" s="582"/>
      <c r="E560" s="583"/>
      <c r="F560" s="584"/>
      <c r="G560" s="585"/>
      <c r="H560" s="586"/>
      <c r="I560" s="317"/>
      <c r="J560" s="318"/>
      <c r="K560" s="587"/>
    </row>
    <row r="561" spans="1:11" s="484" customFormat="1" ht="32.25" customHeight="1">
      <c r="A561" s="464">
        <f t="shared" si="65"/>
        <v>16</v>
      </c>
      <c r="B561" s="487"/>
      <c r="C561" s="581"/>
      <c r="D561" s="582"/>
      <c r="E561" s="583"/>
      <c r="F561" s="584"/>
      <c r="G561" s="585"/>
      <c r="H561" s="586"/>
      <c r="I561" s="317"/>
      <c r="J561" s="318"/>
      <c r="K561" s="587"/>
    </row>
    <row r="562" spans="1:11" s="484" customFormat="1" ht="32.25" customHeight="1">
      <c r="A562" s="464">
        <f t="shared" si="65"/>
        <v>17</v>
      </c>
      <c r="B562" s="487"/>
      <c r="C562" s="588"/>
      <c r="D562" s="589"/>
      <c r="E562" s="582"/>
      <c r="F562" s="589"/>
      <c r="G562" s="590"/>
      <c r="H562" s="589"/>
      <c r="I562" s="589"/>
      <c r="J562" s="319"/>
      <c r="K562" s="589"/>
    </row>
    <row r="563" spans="1:11" s="484" customFormat="1" ht="32.25" customHeight="1">
      <c r="A563" s="464">
        <f t="shared" si="65"/>
        <v>18</v>
      </c>
      <c r="B563" s="487"/>
      <c r="C563" s="588"/>
      <c r="D563" s="589"/>
      <c r="E563" s="582"/>
      <c r="F563" s="589"/>
      <c r="G563" s="590"/>
      <c r="H563" s="589"/>
      <c r="I563" s="589"/>
      <c r="J563" s="319"/>
      <c r="K563" s="589"/>
    </row>
    <row r="564" spans="1:11" s="484" customFormat="1" ht="32.25" customHeight="1">
      <c r="A564" s="464">
        <f t="shared" si="65"/>
        <v>19</v>
      </c>
      <c r="B564" s="487"/>
      <c r="C564" s="588"/>
      <c r="D564" s="589"/>
      <c r="E564" s="582"/>
      <c r="F564" s="589"/>
      <c r="G564" s="590"/>
      <c r="H564" s="589"/>
      <c r="I564" s="589"/>
      <c r="J564" s="319"/>
      <c r="K564" s="589"/>
    </row>
    <row r="565" spans="1:11" s="484" customFormat="1" ht="32.25" customHeight="1">
      <c r="A565" s="464">
        <f t="shared" si="65"/>
        <v>20</v>
      </c>
      <c r="B565" s="487"/>
      <c r="C565" s="588"/>
      <c r="D565" s="589"/>
      <c r="E565" s="582"/>
      <c r="F565" s="589"/>
      <c r="G565" s="590"/>
      <c r="H565" s="589"/>
      <c r="I565" s="589"/>
      <c r="J565" s="319"/>
      <c r="K565" s="589"/>
    </row>
    <row r="566" spans="1:11" s="484" customFormat="1" ht="32.25" customHeight="1">
      <c r="A566" s="464">
        <f t="shared" si="65"/>
        <v>21</v>
      </c>
      <c r="B566" s="487"/>
      <c r="C566" s="588"/>
      <c r="D566" s="589"/>
      <c r="E566" s="582"/>
      <c r="F566" s="589"/>
      <c r="G566" s="590"/>
      <c r="H566" s="589"/>
      <c r="I566" s="589"/>
      <c r="J566" s="319"/>
      <c r="K566" s="589"/>
    </row>
    <row r="567" spans="1:11" s="484" customFormat="1" ht="32.25" customHeight="1">
      <c r="A567" s="464">
        <f t="shared" si="65"/>
        <v>22</v>
      </c>
      <c r="B567" s="487"/>
      <c r="C567" s="588"/>
      <c r="D567" s="589"/>
      <c r="E567" s="582"/>
      <c r="F567" s="589"/>
      <c r="G567" s="590"/>
      <c r="H567" s="589"/>
      <c r="I567" s="589"/>
      <c r="J567" s="319"/>
      <c r="K567" s="589"/>
    </row>
    <row r="568" spans="1:11" s="484" customFormat="1" ht="32.25" customHeight="1">
      <c r="A568" s="464">
        <f t="shared" si="65"/>
        <v>23</v>
      </c>
      <c r="B568" s="487"/>
      <c r="C568" s="591"/>
      <c r="D568" s="592"/>
      <c r="E568" s="593"/>
      <c r="F568" s="592"/>
      <c r="G568" s="594"/>
      <c r="H568" s="592"/>
      <c r="I568" s="592"/>
      <c r="J568" s="320"/>
      <c r="K568" s="592"/>
    </row>
    <row r="569" spans="1:11" s="484" customFormat="1" ht="32.25" customHeight="1">
      <c r="A569" s="464">
        <f t="shared" si="65"/>
        <v>24</v>
      </c>
      <c r="B569" s="487"/>
      <c r="C569" s="591"/>
      <c r="D569" s="592"/>
      <c r="E569" s="593"/>
      <c r="F569" s="592"/>
      <c r="G569" s="594"/>
      <c r="H569" s="592"/>
      <c r="I569" s="592"/>
      <c r="J569" s="320"/>
      <c r="K569" s="592"/>
    </row>
    <row r="570" spans="1:11" s="484" customFormat="1" ht="32.25" customHeight="1">
      <c r="A570" s="464">
        <f t="shared" si="65"/>
        <v>25</v>
      </c>
      <c r="B570" s="487"/>
      <c r="C570" s="591"/>
      <c r="D570" s="592"/>
      <c r="E570" s="593"/>
      <c r="F570" s="592"/>
      <c r="G570" s="594"/>
      <c r="H570" s="592"/>
      <c r="I570" s="592"/>
      <c r="J570" s="320"/>
      <c r="K570" s="592"/>
    </row>
    <row r="571" spans="1:11" s="484" customFormat="1" ht="32.25" customHeight="1">
      <c r="A571" s="464">
        <f t="shared" si="65"/>
        <v>26</v>
      </c>
      <c r="B571" s="487"/>
      <c r="C571" s="591"/>
      <c r="D571" s="592"/>
      <c r="E571" s="593"/>
      <c r="F571" s="592"/>
      <c r="G571" s="594"/>
      <c r="H571" s="592"/>
      <c r="I571" s="592"/>
      <c r="J571" s="320"/>
      <c r="K571" s="592"/>
    </row>
    <row r="572" spans="1:11" s="484" customFormat="1" ht="32.25" customHeight="1" thickBot="1">
      <c r="A572" s="464">
        <f t="shared" si="65"/>
        <v>27</v>
      </c>
      <c r="B572" s="487"/>
      <c r="C572" s="595"/>
      <c r="D572" s="596"/>
      <c r="E572" s="597"/>
      <c r="F572" s="596"/>
      <c r="G572" s="598"/>
      <c r="H572" s="596"/>
      <c r="I572" s="596"/>
      <c r="J572" s="321"/>
      <c r="K572" s="596"/>
    </row>
    <row r="573" spans="1:11">
      <c r="A573" s="263">
        <f t="shared" ref="A573:A582" si="69">IF(A572=27,1,A572+1)</f>
        <v>1</v>
      </c>
      <c r="C573" s="266"/>
      <c r="G573" s="266"/>
      <c r="J573" s="266"/>
    </row>
    <row r="574" spans="1:11">
      <c r="A574" s="263">
        <f t="shared" si="69"/>
        <v>2</v>
      </c>
      <c r="C574" s="266"/>
      <c r="G574" s="266"/>
      <c r="J574" s="266"/>
    </row>
    <row r="575" spans="1:11">
      <c r="A575" s="263">
        <f t="shared" si="69"/>
        <v>3</v>
      </c>
      <c r="C575" s="266"/>
      <c r="G575" s="266"/>
      <c r="J575" s="266"/>
    </row>
    <row r="576" spans="1:11">
      <c r="A576" s="263">
        <f t="shared" si="69"/>
        <v>4</v>
      </c>
      <c r="C576" s="266"/>
      <c r="G576" s="266"/>
      <c r="J576" s="266"/>
    </row>
    <row r="577" spans="1:10">
      <c r="A577" s="263">
        <f t="shared" si="69"/>
        <v>5</v>
      </c>
      <c r="C577" s="266"/>
      <c r="G577" s="266"/>
      <c r="J577" s="266"/>
    </row>
    <row r="578" spans="1:10">
      <c r="A578" s="263">
        <f t="shared" si="69"/>
        <v>6</v>
      </c>
      <c r="C578" s="266"/>
      <c r="G578" s="266"/>
      <c r="J578" s="266"/>
    </row>
    <row r="579" spans="1:10">
      <c r="A579" s="263">
        <f t="shared" si="69"/>
        <v>7</v>
      </c>
      <c r="C579" s="266"/>
      <c r="G579" s="266"/>
      <c r="J579" s="266"/>
    </row>
    <row r="580" spans="1:10">
      <c r="A580" s="263">
        <f t="shared" si="69"/>
        <v>8</v>
      </c>
      <c r="C580" s="266"/>
      <c r="G580" s="266"/>
      <c r="J580" s="266"/>
    </row>
    <row r="581" spans="1:10">
      <c r="A581" s="263">
        <f t="shared" si="69"/>
        <v>9</v>
      </c>
      <c r="C581" s="266"/>
      <c r="G581" s="266"/>
      <c r="J581" s="266"/>
    </row>
    <row r="582" spans="1:10">
      <c r="A582" s="263">
        <f t="shared" si="69"/>
        <v>10</v>
      </c>
      <c r="C582" s="266"/>
      <c r="G582" s="266"/>
      <c r="J582" s="266"/>
    </row>
    <row r="583" spans="1:10">
      <c r="A583" s="263">
        <f t="shared" ref="A583:A591" si="70">IF(A582=27,1,A582+1)</f>
        <v>11</v>
      </c>
      <c r="C583" s="266"/>
      <c r="G583" s="266"/>
      <c r="J583" s="266"/>
    </row>
    <row r="584" spans="1:10">
      <c r="A584" s="263">
        <f t="shared" si="70"/>
        <v>12</v>
      </c>
      <c r="C584" s="266"/>
      <c r="G584" s="266"/>
      <c r="J584" s="266"/>
    </row>
    <row r="585" spans="1:10">
      <c r="A585" s="263">
        <f t="shared" si="70"/>
        <v>13</v>
      </c>
      <c r="C585" s="266"/>
      <c r="G585" s="266"/>
      <c r="J585" s="266"/>
    </row>
    <row r="586" spans="1:10">
      <c r="A586" s="263">
        <f t="shared" si="70"/>
        <v>14</v>
      </c>
      <c r="C586" s="266"/>
      <c r="G586" s="266"/>
      <c r="J586" s="266"/>
    </row>
    <row r="587" spans="1:10">
      <c r="A587" s="263">
        <f t="shared" si="70"/>
        <v>15</v>
      </c>
      <c r="C587" s="266"/>
      <c r="G587" s="266"/>
      <c r="J587" s="266"/>
    </row>
    <row r="588" spans="1:10">
      <c r="A588" s="263">
        <f t="shared" si="70"/>
        <v>16</v>
      </c>
      <c r="C588" s="266"/>
      <c r="G588" s="266"/>
      <c r="J588" s="266"/>
    </row>
    <row r="589" spans="1:10">
      <c r="A589" s="263">
        <f t="shared" si="70"/>
        <v>17</v>
      </c>
      <c r="C589" s="266"/>
      <c r="G589" s="266"/>
      <c r="J589" s="266"/>
    </row>
    <row r="590" spans="1:10">
      <c r="A590" s="263">
        <f t="shared" si="70"/>
        <v>18</v>
      </c>
      <c r="C590" s="266"/>
      <c r="G590" s="266"/>
      <c r="J590" s="266"/>
    </row>
    <row r="591" spans="1:10">
      <c r="A591" s="263">
        <f t="shared" si="70"/>
        <v>19</v>
      </c>
      <c r="C591" s="266"/>
      <c r="G591" s="266"/>
      <c r="J591" s="266"/>
    </row>
    <row r="592" spans="1:10">
      <c r="A592" s="263">
        <f t="shared" ref="A592:A599" si="71">A591+1</f>
        <v>20</v>
      </c>
      <c r="C592" s="266"/>
      <c r="G592" s="266"/>
      <c r="J592" s="266"/>
    </row>
    <row r="593" spans="1:10">
      <c r="A593" s="263">
        <f t="shared" si="71"/>
        <v>21</v>
      </c>
      <c r="C593" s="266"/>
      <c r="G593" s="266"/>
      <c r="J593" s="266"/>
    </row>
    <row r="594" spans="1:10">
      <c r="A594" s="263">
        <f t="shared" si="71"/>
        <v>22</v>
      </c>
      <c r="C594" s="266"/>
      <c r="G594" s="266"/>
      <c r="J594" s="266"/>
    </row>
    <row r="595" spans="1:10">
      <c r="A595" s="263">
        <f t="shared" si="71"/>
        <v>23</v>
      </c>
      <c r="C595" s="266"/>
      <c r="G595" s="266"/>
      <c r="J595" s="266"/>
    </row>
    <row r="596" spans="1:10">
      <c r="A596" s="263">
        <f t="shared" si="71"/>
        <v>24</v>
      </c>
      <c r="C596" s="266"/>
      <c r="G596" s="266"/>
      <c r="J596" s="266"/>
    </row>
    <row r="597" spans="1:10">
      <c r="A597" s="263">
        <f t="shared" si="71"/>
        <v>25</v>
      </c>
      <c r="C597" s="266"/>
      <c r="G597" s="266"/>
      <c r="J597" s="266"/>
    </row>
    <row r="598" spans="1:10">
      <c r="A598" s="263">
        <f t="shared" si="71"/>
        <v>26</v>
      </c>
      <c r="C598" s="266"/>
      <c r="G598" s="266"/>
      <c r="J598" s="266"/>
    </row>
    <row r="599" spans="1:10">
      <c r="A599" s="263">
        <f t="shared" si="71"/>
        <v>27</v>
      </c>
      <c r="C599" s="266"/>
      <c r="G599" s="266"/>
      <c r="J599" s="266"/>
    </row>
  </sheetData>
  <phoneticPr fontId="5"/>
  <printOptions horizontalCentered="1" verticalCentered="1"/>
  <pageMargins left="0.59055118110236227" right="0.59055118110236227" top="0.74803149606299213" bottom="0.74803149606299213" header="0.31496062992125984" footer="0.31496062992125984"/>
  <pageSetup paperSize="9" scale="70" firstPageNumber="22" fitToHeight="0" orientation="portrait" r:id="rId1"/>
  <headerFooter alignWithMargins="0">
    <oddFooter>&amp;R&amp;"明朝,標準"独立行政法人国立高等専門学校機構 (　&amp;P )</oddFooter>
  </headerFooter>
  <rowBreaks count="21" manualBreakCount="21">
    <brk id="31" min="2" max="10" man="1"/>
    <brk id="58" min="2" max="10" man="1"/>
    <brk id="87" min="2" max="10" man="1"/>
    <brk id="115" min="2" max="10" man="1"/>
    <brk id="141" min="2" max="10" man="1"/>
    <brk id="169" min="2" max="10" man="1"/>
    <brk id="196" min="2" max="10" man="1"/>
    <brk id="222" min="2" max="10" man="1"/>
    <brk id="249" min="2" max="10" man="1"/>
    <brk id="276" min="2" max="10" man="1"/>
    <brk id="303" min="2" max="10" man="1"/>
    <brk id="330" min="2" max="10" man="1"/>
    <brk id="357" min="2" max="10" man="1"/>
    <brk id="385" min="2" max="10" man="1"/>
    <brk id="412" min="2" max="10" man="1"/>
    <brk id="422" min="2" max="10" man="1"/>
    <brk id="435" min="2" max="10" man="1"/>
    <brk id="487" min="2" max="10" man="1"/>
    <brk id="496" min="2" max="10" man="1"/>
    <brk id="519" min="2" max="10" man="1"/>
    <brk id="546" min="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23</vt:i4>
      </vt:variant>
    </vt:vector>
  </HeadingPairs>
  <TitlesOfParts>
    <vt:vector size="36" baseType="lpstr">
      <vt:lpstr>種目</vt:lpstr>
      <vt:lpstr>科目A</vt:lpstr>
      <vt:lpstr>中科目A</vt:lpstr>
      <vt:lpstr>細目A</vt:lpstr>
      <vt:lpstr>別紙明細A</vt:lpstr>
      <vt:lpstr>科目E</vt:lpstr>
      <vt:lpstr>中科目E</vt:lpstr>
      <vt:lpstr>細目E</vt:lpstr>
      <vt:lpstr>別紙明細E</vt:lpstr>
      <vt:lpstr>科目M</vt:lpstr>
      <vt:lpstr>中科目M</vt:lpstr>
      <vt:lpstr>細目M</vt:lpstr>
      <vt:lpstr>別紙明細M</vt:lpstr>
      <vt:lpstr>科目E!Print_Area</vt:lpstr>
      <vt:lpstr>科目M!Print_Area</vt:lpstr>
      <vt:lpstr>細目A!Print_Area</vt:lpstr>
      <vt:lpstr>細目E!Print_Area</vt:lpstr>
      <vt:lpstr>細目M!Print_Area</vt:lpstr>
      <vt:lpstr>種目!Print_Area</vt:lpstr>
      <vt:lpstr>中科目E!Print_Area</vt:lpstr>
      <vt:lpstr>中科目M!Print_Area</vt:lpstr>
      <vt:lpstr>別紙明細A!Print_Area</vt:lpstr>
      <vt:lpstr>別紙明細E!Print_Area</vt:lpstr>
      <vt:lpstr>別紙明細M!Print_Area</vt:lpstr>
      <vt:lpstr>科目A!Print_Titles</vt:lpstr>
      <vt:lpstr>科目E!Print_Titles</vt:lpstr>
      <vt:lpstr>科目M!Print_Titles</vt:lpstr>
      <vt:lpstr>細目A!Print_Titles</vt:lpstr>
      <vt:lpstr>細目E!Print_Titles</vt:lpstr>
      <vt:lpstr>細目M!Print_Titles</vt:lpstr>
      <vt:lpstr>中科目A!Print_Titles</vt:lpstr>
      <vt:lpstr>中科目E!Print_Titles</vt:lpstr>
      <vt:lpstr>中科目M!Print_Titles</vt:lpstr>
      <vt:lpstr>別紙明細A!Print_Titles</vt:lpstr>
      <vt:lpstr>別紙明細E!Print_Titles</vt:lpstr>
      <vt:lpstr>別紙明細M!Print_Titles</vt:lpstr>
    </vt:vector>
  </TitlesOfParts>
  <Company>工営係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熊本高専(平山新町)専門科目棟-1改修(建築)設計業務</dc:title>
  <dc:subject>内訳書</dc:subject>
  <dc:creator>文部省高松工事事務所</dc:creator>
  <cp:lastModifiedBy>sisetu1</cp:lastModifiedBy>
  <cp:lastPrinted>2020-10-05T07:11:06Z</cp:lastPrinted>
  <dcterms:created xsi:type="dcterms:W3CDTF">1999-11-19T02:35:39Z</dcterms:created>
  <dcterms:modified xsi:type="dcterms:W3CDTF">2020-10-06T00:57:23Z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2059297079</vt:i4>
  </property>
  <property fmtid="{D5CDD505-2E9C-101B-9397-08002B2CF9AE}" pid="3" name="_NewReviewCycle">
    <vt:lpwstr/>
  </property>
  <property fmtid="{D5CDD505-2E9C-101B-9397-08002B2CF9AE}" pid="4" name="_EmailSubject">
    <vt:lpwstr>熊本</vt:lpwstr>
  </property>
  <property fmtid="{D5CDD505-2E9C-101B-9397-08002B2CF9AE}" pid="5" name="_AuthorEmail">
    <vt:lpwstr>kenchiku01@t.kagawa-nct.ac.jp</vt:lpwstr>
  </property>
  <property fmtid="{D5CDD505-2E9C-101B-9397-08002B2CF9AE}" pid="6" name="_AuthorEmailDisplayName">
    <vt:lpwstr>香川高専　施設課建築係　太田　剛広</vt:lpwstr>
  </property>
  <property fmtid="{D5CDD505-2E9C-101B-9397-08002B2CF9AE}" pid="7" name="_PreviousAdHocReviewCycleID">
    <vt:i4>635485368</vt:i4>
  </property>
  <property fmtid="{D5CDD505-2E9C-101B-9397-08002B2CF9AE}" pid="8" name="_ReviewingToolsShownOnce">
    <vt:lpwstr/>
  </property>
</Properties>
</file>